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440" windowHeight="9630"/>
  </bookViews>
  <sheets>
    <sheet name="Sheet1 (2)" sheetId="4" r:id="rId1"/>
    <sheet name="Sheet2" sheetId="2" r:id="rId2"/>
    <sheet name="Sheet3" sheetId="3" r:id="rId3"/>
  </sheets>
  <calcPr calcId="124519"/>
</workbook>
</file>

<file path=xl/calcChain.xml><?xml version="1.0" encoding="utf-8"?>
<calcChain xmlns="http://schemas.openxmlformats.org/spreadsheetml/2006/main">
  <c r="F27" i="4"/>
  <c r="F28" l="1"/>
  <c r="F29" s="1"/>
  <c r="F30" l="1"/>
  <c r="F32" s="1"/>
  <c r="F31"/>
</calcChain>
</file>

<file path=xl/sharedStrings.xml><?xml version="1.0" encoding="utf-8"?>
<sst xmlns="http://schemas.openxmlformats.org/spreadsheetml/2006/main" count="77" uniqueCount="61">
  <si>
    <t>Sl No.</t>
  </si>
  <si>
    <t>Unit</t>
  </si>
  <si>
    <t>Quantity</t>
  </si>
  <si>
    <t>Rate</t>
  </si>
  <si>
    <t>Amount</t>
  </si>
  <si>
    <t>Average run 5 mtr</t>
  </si>
  <si>
    <t>Point</t>
  </si>
  <si>
    <t>Nos</t>
  </si>
  <si>
    <t>mtr</t>
  </si>
  <si>
    <r>
      <rPr>
        <sz val="11"/>
        <color theme="1"/>
        <rFont val="Times New Roman"/>
        <charset val="134"/>
      </rPr>
      <t>Fixing only single/twin fluroscent light fitting complete with all accessories directly on wall/ceiling by screws etc.</t>
    </r>
    <r>
      <rPr>
        <b/>
        <sz val="11"/>
        <color theme="1"/>
        <rFont val="Times New Roman"/>
        <charset val="134"/>
      </rPr>
      <t xml:space="preserve">. </t>
    </r>
    <r>
      <rPr>
        <sz val="11"/>
        <color theme="1"/>
        <rFont val="Times New Roman"/>
        <charset val="134"/>
      </rPr>
      <t xml:space="preserve">
</t>
    </r>
    <r>
      <rPr>
        <b/>
        <sz val="11"/>
        <color theme="1"/>
        <rFont val="Times New Roman"/>
        <charset val="134"/>
      </rPr>
      <t>[PWD Schedule Page No-C-2;Iteam No-14a</t>
    </r>
    <r>
      <rPr>
        <sz val="11"/>
        <color theme="1"/>
        <rFont val="Times New Roman"/>
        <charset val="134"/>
      </rPr>
      <t>]</t>
    </r>
  </si>
  <si>
    <r>
      <rPr>
        <sz val="11"/>
        <color theme="1"/>
        <rFont val="Times New Roman"/>
        <charset val="134"/>
      </rPr>
      <t>Supply &amp; fixing Bulk head light fittings with die cast aluminium housing frosted/clear glass on wall/ceiling incl S/F 9 watt LED Lamp complete set. [</t>
    </r>
    <r>
      <rPr>
        <b/>
        <sz val="11"/>
        <color theme="1"/>
        <rFont val="Times New Roman"/>
        <charset val="134"/>
      </rPr>
      <t>Make - Havells]</t>
    </r>
    <r>
      <rPr>
        <sz val="11"/>
        <color theme="1"/>
        <rFont val="Times New Roman"/>
        <charset val="134"/>
      </rPr>
      <t xml:space="preserve">
</t>
    </r>
    <r>
      <rPr>
        <b/>
        <sz val="11"/>
        <color theme="1"/>
        <rFont val="Times New Roman"/>
        <charset val="134"/>
      </rPr>
      <t>(PWD sch - Page--D-13, I-23)</t>
    </r>
  </si>
  <si>
    <r>
      <rPr>
        <sz val="11"/>
        <color theme="1"/>
        <rFont val="Times New Roman"/>
        <charset val="134"/>
      </rP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1"/>
        <color theme="1"/>
        <rFont val="Times New Roman"/>
        <charset val="134"/>
      </rPr>
      <t>for Pump</t>
    </r>
    <r>
      <rPr>
        <sz val="11"/>
        <color theme="1"/>
        <rFont val="Times New Roman"/>
        <charset val="134"/>
      </rPr>
      <t xml:space="preserve">]
</t>
    </r>
    <r>
      <rPr>
        <b/>
        <sz val="11"/>
        <color theme="1"/>
        <rFont val="Times New Roman"/>
        <charset val="134"/>
      </rPr>
      <t>[PWD Schedule Page No-E-19, Item No-17] 
(Please follow in details)</t>
    </r>
  </si>
  <si>
    <t>Earthing installation by GI earth Spike (1830 X 20 mm) including 8SWG GI EarthWire &amp; GI nuts, bolts, washer etc.</t>
  </si>
  <si>
    <t>Total</t>
  </si>
  <si>
    <t>Add 18% GST</t>
  </si>
  <si>
    <t>Total With GST (A)</t>
  </si>
  <si>
    <t>Cess@1%</t>
  </si>
  <si>
    <t>Contingency Amount on "A"</t>
  </si>
  <si>
    <t>Contingency@3%</t>
  </si>
  <si>
    <t>(Total+GST)=Rs:</t>
  </si>
  <si>
    <t>* No district charges will be applicable on non-schedule items</t>
  </si>
  <si>
    <r>
      <t>Supply and Fixing of 2 mm Polyvinyl glow sign board made of 22 SWG GI sheet box with 1”X1” aluminum channel for fixing the vinyl board after necessary cutting the letter as required &amp; s\f LED tube light fittings along with all accessories. (16 sqft @495.00/sqft)
(</t>
    </r>
    <r>
      <rPr>
        <b/>
        <sz val="11"/>
        <color theme="1"/>
        <rFont val="Times New Roman"/>
        <family val="1"/>
      </rPr>
      <t>UD &amp; MA schedule P-14, I-4</t>
    </r>
    <r>
      <rPr>
        <sz val="11"/>
        <color theme="1"/>
        <rFont val="Times New Roman"/>
        <family val="1"/>
      </rPr>
      <t xml:space="preserve">) </t>
    </r>
  </si>
  <si>
    <t xml:space="preserve">* As per PWD &amp; I &amp; WD schedule district charges will be applicable on  PWD &amp; I &amp; WD schedule items </t>
  </si>
  <si>
    <t>No</t>
  </si>
  <si>
    <r>
      <t>Distribution wiring in 1.1 KV grade 22/0.3 (1.5 sqmm) single core stranded 'FR' PVC insulated &amp; unsheathed copper wire
(Brand approved by EIC) in 20mm size PVC rigid conduit 'FR' (</t>
    </r>
    <r>
      <rPr>
        <b/>
        <sz val="11"/>
        <color theme="1"/>
        <rFont val="Times New Roman"/>
        <family val="1"/>
      </rPr>
      <t>Precision make</t>
    </r>
    <r>
      <rPr>
        <sz val="11"/>
        <color theme="1"/>
        <rFont val="Times New Roman"/>
        <family val="1"/>
      </rPr>
      <t xml:space="preserv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t>
    </r>
    <r>
      <rPr>
        <b/>
        <sz val="11"/>
        <color theme="1"/>
        <rFont val="Times New Roman"/>
        <family val="1"/>
      </rPr>
      <t>On Board (only for pay counter)</t>
    </r>
    <r>
      <rPr>
        <sz val="11"/>
        <color theme="1"/>
        <rFont val="Times New Roman"/>
        <family val="1"/>
      </rPr>
      <t xml:space="preserve">
[</t>
    </r>
    <r>
      <rPr>
        <b/>
        <sz val="11"/>
        <color theme="1"/>
        <rFont val="Times New Roman"/>
        <family val="1"/>
      </rPr>
      <t>PWD Schedule Page No-E-15; I-4a</t>
    </r>
    <r>
      <rPr>
        <sz val="11"/>
        <color theme="1"/>
        <rFont val="Times New Roman"/>
        <family val="1"/>
      </rPr>
      <t xml:space="preserve">]
</t>
    </r>
  </si>
  <si>
    <r>
      <t>Distribution wiring in 2 x 22/0.3 (1.5 sqmm) single core stranded 'FR' PVC insulated &amp; unsheathed copper wire(Brand approved by EIC) in 20mm size PVC rigid conduit 'FR'
(</t>
    </r>
    <r>
      <rPr>
        <b/>
        <sz val="11"/>
        <color theme="1"/>
        <rFont val="Times New Roman"/>
        <family val="1"/>
      </rPr>
      <t>Precision make</t>
    </r>
    <r>
      <rPr>
        <sz val="11"/>
        <color theme="1"/>
        <rFont val="Times New Roman"/>
        <family val="1"/>
      </rPr>
      <t>),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[PWD Schedule Page No-E-14 Iteam No-2a]</t>
    </r>
  </si>
  <si>
    <r>
      <rPr>
        <sz val="11"/>
        <color theme="1"/>
        <rFont val="Times New Roman"/>
        <charset val="134"/>
      </rPr>
      <t>Distribution wiring in 1.1 KV single core stranded 'FR'  PVC insulated &amp; unsheathed copper wire (Brand  approved by EIC) in 20mm size PVC rigid conduit 'FR' 
(</t>
    </r>
    <r>
      <rPr>
        <b/>
        <sz val="11"/>
        <color theme="1"/>
        <rFont val="Times New Roman"/>
        <family val="1"/>
      </rPr>
      <t>Precision make</t>
    </r>
    <r>
      <rPr>
        <sz val="11"/>
        <color theme="1"/>
        <rFont val="Times New Roman"/>
        <charset val="134"/>
      </rPr>
      <t xml:space="preserve">) incl. necy. fittings as required
2 x 36/0.3 (2.5 sqmm) + 1 x 22/0.3 (1.5 sqmm) ECC
</t>
    </r>
    <r>
      <rPr>
        <b/>
        <sz val="11"/>
        <color theme="1"/>
        <rFont val="Times New Roman"/>
        <charset val="134"/>
      </rPr>
      <t>[PWD Schedule Page No-E-14 Iteam No-1a(ii)]</t>
    </r>
  </si>
  <si>
    <r>
      <t>Supply of TMC501 conventional industrial batten (</t>
    </r>
    <r>
      <rPr>
        <b/>
        <sz val="11"/>
        <color theme="1"/>
        <rFont val="Times New Roman"/>
        <family val="1"/>
      </rPr>
      <t>Philips make)</t>
    </r>
    <r>
      <rPr>
        <sz val="11"/>
        <color theme="1"/>
        <rFont val="Times New Roman"/>
        <family val="1"/>
      </rPr>
      <t xml:space="preserve"> LED Tube,model no- TMC501 P1xT-LED 22W P3241
(</t>
    </r>
    <r>
      <rPr>
        <b/>
        <sz val="11"/>
        <color theme="1"/>
        <rFont val="Times New Roman"/>
        <family val="1"/>
      </rPr>
      <t>WB I &amp; WD schedule P-113, I- 5:3 F.22</t>
    </r>
    <r>
      <rPr>
        <sz val="11"/>
        <color theme="1"/>
        <rFont val="Times New Roman"/>
        <family val="1"/>
      </rPr>
      <t>)</t>
    </r>
  </si>
  <si>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1"/>
        <color theme="1"/>
        <rFont val="Times New Roman"/>
        <family val="1"/>
      </rPr>
      <t>(30 Watt)</t>
    </r>
    <r>
      <rPr>
        <sz val="11"/>
        <color theme="1"/>
        <rFont val="Times New Roman"/>
        <family val="1"/>
      </rPr>
      <t xml:space="preserve"> (</t>
    </r>
    <r>
      <rPr>
        <b/>
        <sz val="11"/>
        <color theme="1"/>
        <rFont val="Times New Roman"/>
        <family val="1"/>
      </rPr>
      <t>Make - Bajaj</t>
    </r>
    <r>
      <rPr>
        <sz val="11"/>
        <color theme="1"/>
        <rFont val="Times New Roman"/>
        <charset val="134"/>
      </rPr>
      <t xml:space="preserve">)
</t>
    </r>
    <r>
      <rPr>
        <b/>
        <sz val="11"/>
        <color theme="1"/>
        <rFont val="Times New Roman"/>
        <charset val="134"/>
      </rPr>
      <t>[WB I&amp;WD sch P-111, I-f.9.0.2]</t>
    </r>
  </si>
  <si>
    <r>
      <t>Supplying and fixing 240V 32A Double Pole AC Type 30mA RCCB.(Complete Set) (ISI marked)  [</t>
    </r>
    <r>
      <rPr>
        <b/>
        <sz val="11"/>
        <color theme="1"/>
        <rFont val="Times New Roman"/>
        <charset val="134"/>
      </rPr>
      <t>Make- Legrand</t>
    </r>
    <r>
      <rPr>
        <sz val="11"/>
        <color theme="1"/>
        <rFont val="Times New Roman"/>
        <charset val="134"/>
      </rPr>
      <t xml:space="preserve">]  (Cat No 4113/95)                                                                      </t>
    </r>
    <r>
      <rPr>
        <b/>
        <sz val="11"/>
        <color theme="1"/>
        <rFont val="Times New Roman"/>
        <charset val="134"/>
      </rPr>
      <t>[ Legrand Page No-92 ]</t>
    </r>
  </si>
  <si>
    <r>
      <t>Supplying and fixing 240/415 V MCB of Breaking capacity 10kA &amp; C characteristics on din rail of existing DBs and necessary connection 6-32A SP MCB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No-D-6;Iteam No-7]</t>
    </r>
  </si>
  <si>
    <t>Say Rs.</t>
  </si>
  <si>
    <t xml:space="preserve">                      Service Connection Charges as per Quotation</t>
  </si>
  <si>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1"/>
        <color theme="1"/>
        <rFont val="Times New Roman"/>
        <family val="1"/>
      </rPr>
      <t xml:space="preserve">a) For (2+4 way) (Make -Havells)
[PWD Schedule Page No-D-9;Iteam No-13] 
</t>
    </r>
  </si>
  <si>
    <r>
      <t xml:space="preserve">Supply of 9'' domestic metal exhaust fan
9" (225mm)SWEEP. TRANS AIR - </t>
    </r>
    <r>
      <rPr>
        <sz val="11"/>
        <color theme="1"/>
        <rFont val="Times New Roman"/>
        <family val="1"/>
      </rPr>
      <t xml:space="preserve">
</t>
    </r>
    <r>
      <rPr>
        <b/>
        <sz val="11"/>
        <color theme="1"/>
        <rFont val="Times New Roman"/>
        <family val="1"/>
      </rPr>
      <t>( Make-Crompton/Havells/Bajaj</t>
    </r>
    <r>
      <rPr>
        <sz val="11"/>
        <color theme="1"/>
        <rFont val="Times New Roman"/>
        <family val="1"/>
      </rPr>
      <t>) 
(</t>
    </r>
    <r>
      <rPr>
        <b/>
        <sz val="11"/>
        <color theme="1"/>
        <rFont val="Times New Roman"/>
        <family val="1"/>
      </rPr>
      <t>UD &amp; MA schedule P-14, I-5)</t>
    </r>
    <r>
      <rPr>
        <sz val="11"/>
        <color theme="1"/>
        <rFont val="Times New Roman"/>
        <family val="1"/>
      </rPr>
      <t xml:space="preserve">)
</t>
    </r>
  </si>
  <si>
    <r>
      <t xml:space="preserve">Fixing only exhaust fan after making hole in wall and making good damages and smooth cement finish etc. as practicable as possible and providing necy. length of PVC insulated wire and making connection for exhaust of following diameter:    
22.5 cm ( 9" ) 
</t>
    </r>
    <r>
      <rPr>
        <b/>
        <sz val="11"/>
        <color theme="1"/>
        <rFont val="Calibri"/>
        <family val="2"/>
        <scheme val="minor"/>
      </rPr>
      <t>[PWD Schedule Page No-C-4;Iteam No-28(b)]</t>
    </r>
  </si>
  <si>
    <r>
      <t xml:space="preserve">Fixing only louver shutter/cowl on wall with necy. bolts &amp; nuts 
(6 mm dia x 62 mm long) 
For 22.5 cm(9") Exhaust fan 
 </t>
    </r>
    <r>
      <rPr>
        <b/>
        <sz val="11"/>
        <color theme="1"/>
        <rFont val="Calibri"/>
        <family val="2"/>
        <scheme val="minor"/>
      </rPr>
      <t xml:space="preserve">[PWD Schedule Page No-C-4;Iteam No-30(b)]         </t>
    </r>
    <r>
      <rPr>
        <sz val="11"/>
        <color theme="1"/>
        <rFont val="Calibri"/>
        <family val="2"/>
        <scheme val="minor"/>
      </rPr>
      <t xml:space="preserve">                            </t>
    </r>
  </si>
  <si>
    <r>
      <t>Supply of 240V A.C Ceiling Fan ( 48" sweep,1200 mm complete)
[</t>
    </r>
    <r>
      <rPr>
        <b/>
        <sz val="11"/>
        <color theme="1"/>
        <rFont val="Times New Roman"/>
        <family val="1"/>
      </rPr>
      <t>Make-Crompton</t>
    </r>
    <r>
      <rPr>
        <sz val="11"/>
        <color theme="1"/>
        <rFont val="Times New Roman"/>
        <family val="1"/>
      </rPr>
      <t xml:space="preserve"> [ for counter only]
(</t>
    </r>
    <r>
      <rPr>
        <b/>
        <sz val="11"/>
        <color theme="1"/>
        <rFont val="Times New Roman"/>
        <family val="1"/>
      </rPr>
      <t>UD &amp; MA schedule P- 23, I- 70</t>
    </r>
    <r>
      <rPr>
        <sz val="11"/>
        <color theme="1"/>
        <rFont val="Times New Roman"/>
        <family val="1"/>
      </rPr>
      <t>)</t>
    </r>
  </si>
  <si>
    <t>Each</t>
  </si>
  <si>
    <r>
      <t xml:space="preserve">Fixing only Ceiling Fan
</t>
    </r>
    <r>
      <rPr>
        <b/>
        <sz val="11"/>
        <color theme="1"/>
        <rFont val="Times New Roman"/>
        <family val="1"/>
      </rPr>
      <t>[PWD sch P- C-3, I-21(a)]</t>
    </r>
  </si>
  <si>
    <r>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
[</t>
    </r>
    <r>
      <rPr>
        <b/>
        <sz val="11"/>
        <color theme="1"/>
        <rFont val="Times New Roman"/>
        <family val="1"/>
      </rPr>
      <t>PWD sch P- E-6, I-17(b)</t>
    </r>
    <r>
      <rPr>
        <sz val="11"/>
        <color theme="1"/>
        <rFont val="Times New Roman"/>
        <family val="1"/>
      </rPr>
      <t>]</t>
    </r>
  </si>
  <si>
    <r>
      <t xml:space="preserve">Supplying and fixing 240/415 V MCB Isolator on din rail of existing DBs and necessary connection.
40A DP MCB Isolator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No-D-5;Iteam No-6]</t>
    </r>
  </si>
  <si>
    <t>612+12.24=624.24</t>
  </si>
  <si>
    <t>District Charges</t>
  </si>
  <si>
    <t>67.00+1.34=68.34</t>
  </si>
  <si>
    <t>119+2.38=121.38</t>
  </si>
  <si>
    <t>935+18.7=953.7</t>
  </si>
  <si>
    <t>168+3.36=171.36</t>
  </si>
  <si>
    <t>208+4.16=212.16</t>
  </si>
  <si>
    <t>451+9.02=460.02</t>
  </si>
  <si>
    <t>90+1.8=91.8</t>
  </si>
  <si>
    <t>569+11.38+75= 655.38</t>
  </si>
  <si>
    <t>3016+60.32=3076.32</t>
  </si>
  <si>
    <t>247+4.94=251.94</t>
  </si>
  <si>
    <t>82+1.64=83.64</t>
  </si>
  <si>
    <t>66+1.32=67.32</t>
  </si>
  <si>
    <t>201+4.02=205.02</t>
  </si>
  <si>
    <t>784+15.68=799.68</t>
  </si>
  <si>
    <t>450+9=459</t>
  </si>
  <si>
    <t>Item</t>
  </si>
  <si>
    <t xml:space="preserve">
NAME OF WORK:- ESTIMATE FOR ELECTRICAL WORK OF 5 SEATED PUBLIC/COMMUNITY TOILET AT KARMATIRTHA IN WARD NO. - 06 UNDER CHAMPDANY MUNICIPALITY OF WEST BENGAL (MODEL NO - A)</t>
  </si>
</sst>
</file>

<file path=xl/styles.xml><?xml version="1.0" encoding="utf-8"?>
<styleSheet xmlns="http://schemas.openxmlformats.org/spreadsheetml/2006/main">
  <numFmts count="1">
    <numFmt numFmtId="43" formatCode="_ * #,##0.00_ ;_ * \-#,##0.00_ ;_ * &quot;-&quot;??_ ;_ @_ "/>
  </numFmts>
  <fonts count="16">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Times New Roman"/>
      <charset val="134"/>
    </font>
    <font>
      <sz val="11"/>
      <color theme="1"/>
      <name val="Times New Roman"/>
      <charset val="134"/>
    </font>
    <font>
      <b/>
      <sz val="11"/>
      <color theme="1"/>
      <name val="Times New Roman"/>
      <charset val="134"/>
    </font>
    <font>
      <u/>
      <sz val="11"/>
      <color theme="10"/>
      <name val="Calibri"/>
      <charset val="134"/>
    </font>
    <font>
      <sz val="11"/>
      <color theme="1"/>
      <name val="Calibri"/>
      <charset val="134"/>
      <scheme val="minor"/>
    </font>
    <font>
      <b/>
      <sz val="11"/>
      <color theme="1"/>
      <name val="Times New Roman"/>
      <family val="1"/>
    </font>
    <font>
      <sz val="11"/>
      <color theme="1"/>
      <name val="Times New Roman"/>
      <family val="1"/>
    </font>
    <font>
      <b/>
      <sz val="12"/>
      <color theme="1"/>
      <name val="Times New Roman"/>
      <family val="1"/>
    </font>
    <font>
      <b/>
      <sz val="11"/>
      <color theme="1"/>
      <name val="Calibri"/>
      <family val="2"/>
      <scheme val="minor"/>
    </font>
    <font>
      <sz val="12"/>
      <color theme="1"/>
      <name val="Times New Roman"/>
      <family val="1"/>
    </font>
    <font>
      <b/>
      <sz val="14"/>
      <color theme="1"/>
      <name val="Times New Roman"/>
      <family val="1"/>
    </font>
    <font>
      <u/>
      <sz val="12"/>
      <color theme="1"/>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7" fillId="0" borderId="0" applyNumberFormat="0" applyFill="0" applyBorder="0" applyAlignment="0" applyProtection="0">
      <alignment vertical="top"/>
      <protection locked="0"/>
    </xf>
    <xf numFmtId="43" fontId="8" fillId="0" borderId="0" applyFont="0" applyFill="0" applyBorder="0" applyAlignment="0" applyProtection="0"/>
  </cellStyleXfs>
  <cellXfs count="53">
    <xf numFmtId="0" fontId="0" fillId="0" borderId="0" xfId="0"/>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2" fontId="5" fillId="0" borderId="1" xfId="0" applyNumberFormat="1" applyFont="1" applyBorder="1" applyAlignment="1">
      <alignment horizontal="center" vertical="center"/>
    </xf>
    <xf numFmtId="0" fontId="0" fillId="0" borderId="1" xfId="0" applyBorder="1"/>
    <xf numFmtId="2" fontId="5" fillId="0" borderId="1" xfId="0" applyNumberFormat="1" applyFont="1" applyBorder="1" applyAlignment="1">
      <alignment horizontal="center" vertical="center" wrapText="1"/>
    </xf>
    <xf numFmtId="0" fontId="6" fillId="0" borderId="1" xfId="0" applyFont="1" applyBorder="1" applyAlignment="1">
      <alignment wrapText="1"/>
    </xf>
    <xf numFmtId="0" fontId="5" fillId="0" borderId="1" xfId="0" applyFont="1" applyBorder="1" applyAlignment="1">
      <alignment wrapText="1"/>
    </xf>
    <xf numFmtId="0" fontId="6"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vertical="center"/>
    </xf>
    <xf numFmtId="0" fontId="0" fillId="0" borderId="0" xfId="0" applyAlignment="1">
      <alignment vertical="center"/>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xf>
    <xf numFmtId="2"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wrapText="1"/>
    </xf>
    <xf numFmtId="0" fontId="5"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2" fontId="10" fillId="2" borderId="1" xfId="0" applyNumberFormat="1" applyFont="1" applyFill="1" applyBorder="1" applyAlignment="1">
      <alignment horizontal="center" vertical="center"/>
    </xf>
    <xf numFmtId="0" fontId="0" fillId="2" borderId="0" xfId="0" applyFill="1"/>
    <xf numFmtId="0" fontId="10" fillId="2" borderId="1" xfId="0" applyFont="1" applyFill="1" applyBorder="1" applyAlignment="1">
      <alignment vertical="center" wrapText="1"/>
    </xf>
    <xf numFmtId="0" fontId="3" fillId="0" borderId="1" xfId="0" applyFont="1" applyBorder="1" applyAlignment="1">
      <alignment vertical="center" wrapText="1"/>
    </xf>
    <xf numFmtId="2" fontId="9" fillId="0" borderId="1" xfId="0" applyNumberFormat="1" applyFont="1" applyBorder="1" applyAlignment="1">
      <alignment horizontal="center" vertical="center"/>
    </xf>
    <xf numFmtId="0" fontId="0" fillId="0" borderId="1" xfId="0" applyBorder="1" applyAlignment="1">
      <alignment horizontal="center" vertical="center"/>
    </xf>
    <xf numFmtId="2" fontId="2" fillId="0" borderId="1" xfId="0" applyNumberFormat="1" applyFont="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2" fontId="10"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0" fillId="0" borderId="1" xfId="0" applyBorder="1" applyAlignment="1">
      <alignment horizontal="center" vertical="center"/>
    </xf>
    <xf numFmtId="0" fontId="11" fillId="0" borderId="1" xfId="0" applyFont="1" applyBorder="1" applyAlignment="1">
      <alignment horizontal="center" vertical="center"/>
    </xf>
    <xf numFmtId="0" fontId="13" fillId="0" borderId="1" xfId="0" applyFont="1" applyBorder="1" applyAlignment="1">
      <alignment horizontal="center" vertical="center"/>
    </xf>
    <xf numFmtId="2" fontId="5" fillId="0" borderId="1" xfId="0" applyNumberFormat="1" applyFont="1" applyBorder="1" applyAlignment="1">
      <alignment horizontal="center" vertical="center"/>
    </xf>
    <xf numFmtId="0" fontId="11" fillId="0" borderId="1" xfId="0" applyFont="1" applyBorder="1" applyAlignment="1">
      <alignment horizontal="center" vertical="top" wrapText="1"/>
    </xf>
    <xf numFmtId="0" fontId="11" fillId="0" borderId="1" xfId="0" applyFont="1" applyBorder="1" applyAlignment="1">
      <alignment horizontal="left" vertical="center" wrapText="1"/>
    </xf>
    <xf numFmtId="0" fontId="4"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10" fillId="0" borderId="1" xfId="0" applyFont="1" applyBorder="1" applyAlignment="1">
      <alignment horizontal="center" vertical="center"/>
    </xf>
    <xf numFmtId="0" fontId="15" fillId="0" borderId="1" xfId="1" applyFont="1" applyBorder="1" applyAlignment="1" applyProtection="1">
      <alignment horizontal="center" vertical="center"/>
    </xf>
  </cellXfs>
  <cellStyles count="3">
    <cellStyle name="Comma 2" xfId="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ess@1%25" TargetMode="External"/><Relationship Id="rId1" Type="http://schemas.openxmlformats.org/officeDocument/2006/relationships/hyperlink" Target="mailto:Contingency@3%25" TargetMode="External"/></Relationships>
</file>

<file path=xl/worksheets/sheet1.xml><?xml version="1.0" encoding="utf-8"?>
<worksheet xmlns="http://schemas.openxmlformats.org/spreadsheetml/2006/main" xmlns:r="http://schemas.openxmlformats.org/officeDocument/2006/relationships">
  <dimension ref="A1:G1048575"/>
  <sheetViews>
    <sheetView tabSelected="1" workbookViewId="0">
      <selection activeCell="G6" sqref="G6:G7"/>
    </sheetView>
  </sheetViews>
  <sheetFormatPr defaultColWidth="9" defaultRowHeight="15"/>
  <cols>
    <col min="1" max="1" width="5" style="1" customWidth="1"/>
    <col min="2" max="2" width="39.7109375" style="2" customWidth="1"/>
    <col min="3" max="3" width="8.7109375" style="3" customWidth="1"/>
    <col min="4" max="4" width="9.85546875" style="1" customWidth="1"/>
    <col min="5" max="5" width="19.140625" style="1" customWidth="1"/>
    <col min="6" max="6" width="13.85546875" customWidth="1"/>
    <col min="7" max="7" width="11.85546875" customWidth="1"/>
  </cols>
  <sheetData>
    <row r="1" spans="1:7" ht="20.25" customHeight="1">
      <c r="A1" s="46" t="s">
        <v>60</v>
      </c>
      <c r="B1" s="46"/>
      <c r="C1" s="46"/>
      <c r="D1" s="46"/>
      <c r="E1" s="46"/>
      <c r="F1" s="46"/>
      <c r="G1" s="46"/>
    </row>
    <row r="2" spans="1:7" ht="60.75" customHeight="1">
      <c r="A2" s="46"/>
      <c r="B2" s="46"/>
      <c r="C2" s="46"/>
      <c r="D2" s="46"/>
      <c r="E2" s="46"/>
      <c r="F2" s="46"/>
      <c r="G2" s="46"/>
    </row>
    <row r="3" spans="1:7" ht="30.75" customHeight="1">
      <c r="A3" s="47" t="s">
        <v>22</v>
      </c>
      <c r="B3" s="48"/>
      <c r="C3" s="48"/>
      <c r="D3" s="48"/>
      <c r="E3" s="48"/>
      <c r="F3" s="48"/>
      <c r="G3" s="48"/>
    </row>
    <row r="4" spans="1:7" ht="28.5" customHeight="1">
      <c r="A4" s="47" t="s">
        <v>20</v>
      </c>
      <c r="B4" s="48"/>
      <c r="C4" s="48"/>
      <c r="D4" s="48"/>
      <c r="E4" s="48"/>
      <c r="F4" s="48"/>
      <c r="G4" s="48"/>
    </row>
    <row r="5" spans="1:7" s="1" customFormat="1" ht="37.5" customHeight="1">
      <c r="A5" s="40" t="s">
        <v>0</v>
      </c>
      <c r="B5" s="40" t="s">
        <v>59</v>
      </c>
      <c r="C5" s="40" t="s">
        <v>1</v>
      </c>
      <c r="D5" s="40" t="s">
        <v>2</v>
      </c>
      <c r="E5" s="40" t="s">
        <v>3</v>
      </c>
      <c r="F5" s="40" t="s">
        <v>4</v>
      </c>
      <c r="G5" s="40" t="s">
        <v>43</v>
      </c>
    </row>
    <row r="6" spans="1:7" ht="279" customHeight="1">
      <c r="A6" s="50">
        <v>1</v>
      </c>
      <c r="B6" s="21" t="s">
        <v>25</v>
      </c>
      <c r="C6" s="49" t="s">
        <v>6</v>
      </c>
      <c r="D6" s="51">
        <v>16</v>
      </c>
      <c r="E6" s="45" t="s">
        <v>42</v>
      </c>
      <c r="F6" s="45">
        <v>9987.84</v>
      </c>
      <c r="G6" s="49">
        <v>12.24</v>
      </c>
    </row>
    <row r="7" spans="1:7" ht="17.25" customHeight="1">
      <c r="A7" s="50"/>
      <c r="B7" s="4" t="s">
        <v>5</v>
      </c>
      <c r="C7" s="49"/>
      <c r="D7" s="51"/>
      <c r="E7" s="45"/>
      <c r="F7" s="45"/>
      <c r="G7" s="49"/>
    </row>
    <row r="8" spans="1:7" ht="257.25" customHeight="1">
      <c r="A8" s="6">
        <v>2</v>
      </c>
      <c r="B8" s="20" t="s">
        <v>24</v>
      </c>
      <c r="C8" s="25" t="s">
        <v>6</v>
      </c>
      <c r="D8" s="22">
        <v>1</v>
      </c>
      <c r="E8" s="23" t="s">
        <v>44</v>
      </c>
      <c r="F8" s="23">
        <v>68.34</v>
      </c>
      <c r="G8" s="5">
        <v>1.34</v>
      </c>
    </row>
    <row r="9" spans="1:7" s="30" customFormat="1" ht="78.75" customHeight="1">
      <c r="A9" s="36">
        <v>3</v>
      </c>
      <c r="B9" s="31" t="s">
        <v>29</v>
      </c>
      <c r="C9" s="27" t="s">
        <v>7</v>
      </c>
      <c r="D9" s="28">
        <v>1</v>
      </c>
      <c r="E9" s="29">
        <v>5942</v>
      </c>
      <c r="F9" s="29">
        <v>5942</v>
      </c>
      <c r="G9" s="5">
        <v>0</v>
      </c>
    </row>
    <row r="10" spans="1:7" ht="157.5" customHeight="1">
      <c r="A10" s="6">
        <v>4</v>
      </c>
      <c r="B10" s="21" t="s">
        <v>26</v>
      </c>
      <c r="C10" s="5" t="s">
        <v>8</v>
      </c>
      <c r="D10" s="6">
        <v>20</v>
      </c>
      <c r="E10" s="23" t="s">
        <v>45</v>
      </c>
      <c r="F10" s="9">
        <v>2427.6</v>
      </c>
      <c r="G10" s="5">
        <v>2.38</v>
      </c>
    </row>
    <row r="11" spans="1:7" ht="150.75" customHeight="1">
      <c r="A11" s="36">
        <v>5</v>
      </c>
      <c r="B11" s="31" t="s">
        <v>33</v>
      </c>
      <c r="C11" s="25" t="s">
        <v>23</v>
      </c>
      <c r="D11" s="6">
        <v>1</v>
      </c>
      <c r="E11" s="24" t="s">
        <v>46</v>
      </c>
      <c r="F11" s="24">
        <v>953.7</v>
      </c>
      <c r="G11" s="5">
        <v>18.7</v>
      </c>
    </row>
    <row r="12" spans="1:7" ht="109.5" customHeight="1">
      <c r="A12" s="6">
        <v>6</v>
      </c>
      <c r="B12" s="21" t="s">
        <v>30</v>
      </c>
      <c r="C12" s="5" t="s">
        <v>7</v>
      </c>
      <c r="D12" s="6">
        <v>4</v>
      </c>
      <c r="E12" s="24" t="s">
        <v>47</v>
      </c>
      <c r="F12" s="9">
        <v>685.44</v>
      </c>
      <c r="G12" s="5">
        <v>3.36</v>
      </c>
    </row>
    <row r="13" spans="1:7" ht="94.5" customHeight="1">
      <c r="A13" s="36">
        <v>7</v>
      </c>
      <c r="B13" s="21" t="s">
        <v>41</v>
      </c>
      <c r="C13" s="5" t="s">
        <v>7</v>
      </c>
      <c r="D13" s="6">
        <v>1</v>
      </c>
      <c r="E13" s="24" t="s">
        <v>48</v>
      </c>
      <c r="F13" s="24">
        <v>212.16</v>
      </c>
      <c r="G13" s="5">
        <v>4.16</v>
      </c>
    </row>
    <row r="14" spans="1:7" ht="62.25" customHeight="1">
      <c r="A14" s="6">
        <v>8</v>
      </c>
      <c r="B14" s="21" t="s">
        <v>27</v>
      </c>
      <c r="C14" s="5" t="s">
        <v>7</v>
      </c>
      <c r="D14" s="22">
        <v>4</v>
      </c>
      <c r="E14" s="23" t="s">
        <v>49</v>
      </c>
      <c r="F14" s="23">
        <v>1840.08</v>
      </c>
      <c r="G14" s="5">
        <v>9.02</v>
      </c>
    </row>
    <row r="15" spans="1:7" ht="77.25" customHeight="1">
      <c r="A15" s="36">
        <v>9</v>
      </c>
      <c r="B15" s="4" t="s">
        <v>9</v>
      </c>
      <c r="C15" s="5" t="s">
        <v>7</v>
      </c>
      <c r="D15" s="22">
        <v>4</v>
      </c>
      <c r="E15" s="23" t="s">
        <v>50</v>
      </c>
      <c r="F15" s="23">
        <v>367.2</v>
      </c>
      <c r="G15" s="5">
        <v>1.8</v>
      </c>
    </row>
    <row r="16" spans="1:7" ht="79.5" customHeight="1">
      <c r="A16" s="36">
        <v>10</v>
      </c>
      <c r="B16" s="37" t="s">
        <v>10</v>
      </c>
      <c r="C16" s="38" t="s">
        <v>7</v>
      </c>
      <c r="D16" s="28">
        <v>6</v>
      </c>
      <c r="E16" s="39" t="s">
        <v>51</v>
      </c>
      <c r="F16" s="29">
        <v>3932.28</v>
      </c>
      <c r="G16" s="27">
        <v>11.38</v>
      </c>
    </row>
    <row r="17" spans="1:7" ht="165.75" customHeight="1">
      <c r="A17" s="36">
        <v>11</v>
      </c>
      <c r="B17" s="20" t="s">
        <v>28</v>
      </c>
      <c r="C17" s="5" t="s">
        <v>7</v>
      </c>
      <c r="D17" s="6">
        <v>1</v>
      </c>
      <c r="E17" s="9" t="s">
        <v>52</v>
      </c>
      <c r="F17" s="9">
        <v>3076.32</v>
      </c>
      <c r="G17" s="5">
        <v>60.32</v>
      </c>
    </row>
    <row r="18" spans="1:7" ht="79.5" customHeight="1">
      <c r="A18" s="6">
        <v>12</v>
      </c>
      <c r="B18" s="21" t="s">
        <v>34</v>
      </c>
      <c r="C18" s="25" t="s">
        <v>7</v>
      </c>
      <c r="D18" s="22">
        <v>3</v>
      </c>
      <c r="E18" s="24">
        <v>1863</v>
      </c>
      <c r="F18" s="9">
        <v>5589</v>
      </c>
      <c r="G18" s="5">
        <v>0</v>
      </c>
    </row>
    <row r="19" spans="1:7" ht="154.5" customHeight="1">
      <c r="A19" s="36">
        <v>13</v>
      </c>
      <c r="B19" s="32" t="s">
        <v>35</v>
      </c>
      <c r="C19" s="26" t="s">
        <v>7</v>
      </c>
      <c r="D19" s="34">
        <v>3</v>
      </c>
      <c r="E19" s="35" t="s">
        <v>53</v>
      </c>
      <c r="F19" s="9">
        <v>755.82</v>
      </c>
      <c r="G19" s="5">
        <v>4.9400000000000004</v>
      </c>
    </row>
    <row r="20" spans="1:7" ht="106.5" customHeight="1">
      <c r="A20" s="6">
        <v>14</v>
      </c>
      <c r="B20" s="32" t="s">
        <v>36</v>
      </c>
      <c r="C20" s="26" t="s">
        <v>7</v>
      </c>
      <c r="D20" s="34">
        <v>3</v>
      </c>
      <c r="E20" s="35" t="s">
        <v>54</v>
      </c>
      <c r="F20" s="9">
        <v>250.92</v>
      </c>
      <c r="G20" s="5">
        <v>1.64</v>
      </c>
    </row>
    <row r="21" spans="1:7" ht="63.75" customHeight="1">
      <c r="A21" s="36">
        <v>15</v>
      </c>
      <c r="B21" s="21" t="s">
        <v>37</v>
      </c>
      <c r="C21" s="25" t="s">
        <v>38</v>
      </c>
      <c r="D21" s="6">
        <v>1</v>
      </c>
      <c r="E21" s="23">
        <v>2283</v>
      </c>
      <c r="F21" s="23">
        <v>2283</v>
      </c>
      <c r="G21" s="5">
        <v>0</v>
      </c>
    </row>
    <row r="22" spans="1:7" ht="37.5" customHeight="1">
      <c r="A22" s="6">
        <v>16</v>
      </c>
      <c r="B22" s="21" t="s">
        <v>39</v>
      </c>
      <c r="C22" s="25" t="s">
        <v>38</v>
      </c>
      <c r="D22" s="6">
        <v>1</v>
      </c>
      <c r="E22" s="23" t="s">
        <v>55</v>
      </c>
      <c r="F22" s="23">
        <v>67.319999999999993</v>
      </c>
      <c r="G22" s="5">
        <v>1.32</v>
      </c>
    </row>
    <row r="23" spans="1:7" ht="150.75" customHeight="1">
      <c r="A23" s="36">
        <v>17</v>
      </c>
      <c r="B23" s="21" t="s">
        <v>40</v>
      </c>
      <c r="C23" s="25" t="s">
        <v>38</v>
      </c>
      <c r="D23" s="6">
        <v>1</v>
      </c>
      <c r="E23" s="23" t="s">
        <v>56</v>
      </c>
      <c r="F23" s="23">
        <v>205.02</v>
      </c>
      <c r="G23" s="5">
        <v>4.0199999999999996</v>
      </c>
    </row>
    <row r="24" spans="1:7" ht="181.5" customHeight="1">
      <c r="A24" s="6">
        <v>18</v>
      </c>
      <c r="B24" s="4" t="s">
        <v>11</v>
      </c>
      <c r="C24" s="5" t="s">
        <v>7</v>
      </c>
      <c r="D24" s="6">
        <v>1</v>
      </c>
      <c r="E24" s="7" t="s">
        <v>57</v>
      </c>
      <c r="F24" s="7">
        <v>799.68</v>
      </c>
      <c r="G24" s="5">
        <v>15.68</v>
      </c>
    </row>
    <row r="25" spans="1:7" ht="109.5" customHeight="1">
      <c r="A25" s="36">
        <v>19</v>
      </c>
      <c r="B25" s="21" t="s">
        <v>21</v>
      </c>
      <c r="C25" s="25" t="s">
        <v>7</v>
      </c>
      <c r="D25" s="22">
        <v>1</v>
      </c>
      <c r="E25" s="23">
        <v>7920</v>
      </c>
      <c r="F25" s="23">
        <v>7920</v>
      </c>
      <c r="G25" s="5">
        <v>0</v>
      </c>
    </row>
    <row r="26" spans="1:7" ht="48" customHeight="1">
      <c r="A26" s="6">
        <v>20</v>
      </c>
      <c r="B26" s="4" t="s">
        <v>12</v>
      </c>
      <c r="C26" s="5" t="s">
        <v>7</v>
      </c>
      <c r="D26" s="6">
        <v>1</v>
      </c>
      <c r="E26" s="7" t="s">
        <v>58</v>
      </c>
      <c r="F26" s="7">
        <v>459</v>
      </c>
      <c r="G26" s="5">
        <v>9</v>
      </c>
    </row>
    <row r="27" spans="1:7" ht="21" customHeight="1">
      <c r="A27" s="42"/>
      <c r="B27" s="10"/>
      <c r="C27" s="5"/>
      <c r="D27" s="44" t="s">
        <v>13</v>
      </c>
      <c r="E27" s="44"/>
      <c r="F27" s="23">
        <f>SUM(F6:F26)</f>
        <v>47822.719999999987</v>
      </c>
      <c r="G27" s="8"/>
    </row>
    <row r="28" spans="1:7" ht="20.25" customHeight="1">
      <c r="A28" s="42"/>
      <c r="B28" s="10"/>
      <c r="C28" s="5"/>
      <c r="D28" s="44" t="s">
        <v>14</v>
      </c>
      <c r="E28" s="44"/>
      <c r="F28" s="23">
        <f>F27*18%</f>
        <v>8608.0895999999975</v>
      </c>
      <c r="G28" s="8"/>
    </row>
    <row r="29" spans="1:7" ht="20.25" customHeight="1">
      <c r="A29" s="42"/>
      <c r="B29" s="10"/>
      <c r="C29" s="5"/>
      <c r="D29" s="44" t="s">
        <v>15</v>
      </c>
      <c r="E29" s="44"/>
      <c r="F29" s="23">
        <f>F27+F28</f>
        <v>56430.809599999986</v>
      </c>
      <c r="G29" s="8"/>
    </row>
    <row r="30" spans="1:7" ht="20.25" customHeight="1">
      <c r="A30" s="42"/>
      <c r="B30" s="11"/>
      <c r="C30" s="5"/>
      <c r="D30" s="52" t="s">
        <v>16</v>
      </c>
      <c r="E30" s="52"/>
      <c r="F30" s="23">
        <f>F29*1%</f>
        <v>564.30809599999986</v>
      </c>
      <c r="G30" s="8"/>
    </row>
    <row r="31" spans="1:7" ht="22.5" customHeight="1">
      <c r="A31" s="42"/>
      <c r="B31" s="4" t="s">
        <v>17</v>
      </c>
      <c r="C31" s="5"/>
      <c r="D31" s="52" t="s">
        <v>18</v>
      </c>
      <c r="E31" s="52"/>
      <c r="F31" s="23">
        <f>F29*3%</f>
        <v>1692.9242879999995</v>
      </c>
      <c r="G31" s="8"/>
    </row>
    <row r="32" spans="1:7" ht="21.75" customHeight="1">
      <c r="A32" s="42"/>
      <c r="B32" s="4" t="s">
        <v>19</v>
      </c>
      <c r="C32" s="5"/>
      <c r="D32" s="43" t="s">
        <v>13</v>
      </c>
      <c r="E32" s="43"/>
      <c r="F32" s="23">
        <f>F29+F30+F31</f>
        <v>58688.041983999989</v>
      </c>
      <c r="G32" s="8"/>
    </row>
    <row r="33" spans="1:7" ht="22.5" customHeight="1">
      <c r="A33" s="42"/>
      <c r="B33" s="4"/>
      <c r="C33" s="5"/>
      <c r="D33" s="43" t="s">
        <v>31</v>
      </c>
      <c r="E33" s="43"/>
      <c r="F33" s="33">
        <v>58688</v>
      </c>
      <c r="G33" s="8"/>
    </row>
    <row r="34" spans="1:7" ht="23.25" customHeight="1">
      <c r="A34" s="42"/>
      <c r="B34" s="41" t="s">
        <v>32</v>
      </c>
      <c r="C34" s="41"/>
      <c r="D34" s="41"/>
      <c r="E34" s="41"/>
      <c r="F34" s="41"/>
      <c r="G34" s="41"/>
    </row>
    <row r="35" spans="1:7" ht="7.5" customHeight="1">
      <c r="C35" s="2"/>
      <c r="D35" s="2"/>
      <c r="E35" s="2"/>
      <c r="F35" s="2"/>
      <c r="G35" s="2"/>
    </row>
    <row r="36" spans="1:7" ht="34.5" customHeight="1">
      <c r="C36" s="2"/>
      <c r="D36" s="2"/>
      <c r="E36" s="2"/>
      <c r="F36" s="2"/>
      <c r="G36" s="2"/>
    </row>
    <row r="37" spans="1:7" ht="27.75" customHeight="1">
      <c r="B37" s="12"/>
      <c r="C37" s="12"/>
      <c r="D37" s="13"/>
      <c r="E37" s="14"/>
      <c r="F37" s="15"/>
      <c r="G37" s="2"/>
    </row>
    <row r="38" spans="1:7" ht="27.75" customHeight="1">
      <c r="B38" s="16"/>
      <c r="C38" s="16"/>
      <c r="D38" s="17"/>
      <c r="E38" s="18"/>
      <c r="F38" s="15"/>
      <c r="G38" s="2"/>
    </row>
    <row r="42" spans="1:7">
      <c r="F42" s="19"/>
    </row>
    <row r="1048575" spans="1:1">
      <c r="A1048575" s="1">
        <v>0</v>
      </c>
    </row>
  </sheetData>
  <mergeCells count="18">
    <mergeCell ref="F6:F7"/>
    <mergeCell ref="A1:G2"/>
    <mergeCell ref="A3:G3"/>
    <mergeCell ref="A4:G4"/>
    <mergeCell ref="G6:G7"/>
    <mergeCell ref="A6:A7"/>
    <mergeCell ref="C6:C7"/>
    <mergeCell ref="D6:D7"/>
    <mergeCell ref="E6:E7"/>
    <mergeCell ref="B34:G34"/>
    <mergeCell ref="A27:A34"/>
    <mergeCell ref="D33:E33"/>
    <mergeCell ref="D30:E30"/>
    <mergeCell ref="D31:E31"/>
    <mergeCell ref="D32:E32"/>
    <mergeCell ref="D27:E27"/>
    <mergeCell ref="D28:E28"/>
    <mergeCell ref="D29:E29"/>
  </mergeCells>
  <hyperlinks>
    <hyperlink ref="D31" r:id="rId1"/>
    <hyperlink ref="D30" r:id="rId2"/>
  </hyperlinks>
  <pageMargins left="0.39370078740157483" right="0.19685039370078741" top="0.19685039370078741" bottom="0.19685039370078741" header="0.31496062992125984" footer="0.31496062992125984"/>
  <pageSetup paperSize="9" scale="84" orientation="portrait" r:id="rId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 (2)</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2025-06-26T12:29:58Z</cp:lastPrinted>
  <dcterms:created xsi:type="dcterms:W3CDTF">2006-09-16T00:00:00Z</dcterms:created>
  <dcterms:modified xsi:type="dcterms:W3CDTF">2025-06-26T12:30:10Z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1FA5F3D82B5E4282B4567DC2B59F0023</vt:lpwstr>
  </property>
  <property fmtid="{D5CDD505-2E9C-101B-9397-08002B2CF9AE}" pid="3" name="KSOProductBuildVer">
    <vt:lpwstr>1033-12.2.0.13306</vt:lpwstr>
  </property>
</Properties>
</file>