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25605" windowHeight="16440" tabRatio="500"/>
  </bookViews>
  <sheets>
    <sheet name="SWACHHA SATHI PROGRESS REPORT" sheetId="1" r:id="rId1"/>
  </sheets>
  <definedNames>
    <definedName name="_xlnm.Print_Titles" localSheetId="0">'SWACHHA SATHI PROGRESS REPORT'!$1:$3</definedName>
  </definedNames>
  <calcPr calcId="124519"/>
</workbook>
</file>

<file path=xl/calcChain.xml><?xml version="1.0" encoding="utf-8"?>
<calcChain xmlns="http://schemas.openxmlformats.org/spreadsheetml/2006/main">
  <c r="W63" i="1"/>
  <c r="W128"/>
  <c r="W6"/>
  <c r="W7"/>
  <c r="W8"/>
  <c r="W10"/>
  <c r="W12"/>
  <c r="W14"/>
  <c r="W15"/>
  <c r="W16"/>
  <c r="W17"/>
  <c r="W19"/>
  <c r="W20"/>
  <c r="W21"/>
  <c r="W23"/>
  <c r="W24"/>
  <c r="W25"/>
  <c r="W26"/>
  <c r="W27"/>
  <c r="W29"/>
  <c r="W30"/>
  <c r="W31"/>
  <c r="W32"/>
  <c r="W33"/>
  <c r="W34"/>
  <c r="W35"/>
  <c r="W36"/>
  <c r="W37"/>
  <c r="W38"/>
  <c r="W39"/>
  <c r="W40"/>
  <c r="W43"/>
  <c r="W47"/>
  <c r="W48"/>
  <c r="W50"/>
  <c r="W51"/>
  <c r="W52"/>
  <c r="W54"/>
  <c r="W55"/>
  <c r="W57"/>
  <c r="W58"/>
  <c r="W59"/>
  <c r="W61"/>
  <c r="W62"/>
  <c r="W64"/>
  <c r="W67"/>
  <c r="W74"/>
  <c r="W76"/>
  <c r="W78"/>
  <c r="W79"/>
  <c r="W80"/>
  <c r="W81"/>
  <c r="W83"/>
  <c r="W84"/>
  <c r="W85"/>
  <c r="W87"/>
  <c r="W88"/>
  <c r="W90"/>
  <c r="W91"/>
  <c r="W93"/>
  <c r="W94"/>
  <c r="W96"/>
  <c r="W97"/>
  <c r="W102"/>
  <c r="W104"/>
  <c r="W106"/>
  <c r="W108"/>
  <c r="W112"/>
  <c r="W113"/>
  <c r="W116"/>
  <c r="W118"/>
  <c r="W119"/>
  <c r="W120"/>
  <c r="W123"/>
  <c r="W127"/>
  <c r="W130"/>
  <c r="W131"/>
  <c r="W5"/>
  <c r="V6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5"/>
  <c r="U6"/>
  <c r="U7"/>
  <c r="U8"/>
  <c r="U9"/>
  <c r="U10"/>
  <c r="U11"/>
  <c r="U12"/>
  <c r="U13"/>
  <c r="U14"/>
  <c r="U15"/>
  <c r="U16"/>
  <c r="U17"/>
  <c r="U18"/>
  <c r="W18" s="1"/>
  <c r="U19"/>
  <c r="U20"/>
  <c r="U21"/>
  <c r="U22"/>
  <c r="W22" s="1"/>
  <c r="U23"/>
  <c r="U24"/>
  <c r="U25"/>
  <c r="U26"/>
  <c r="U27"/>
  <c r="U28"/>
  <c r="W28" s="1"/>
  <c r="U29"/>
  <c r="U30"/>
  <c r="U31"/>
  <c r="U32"/>
  <c r="U33"/>
  <c r="U34"/>
  <c r="U35"/>
  <c r="U36"/>
  <c r="U37"/>
  <c r="U38"/>
  <c r="U39"/>
  <c r="U40"/>
  <c r="U41"/>
  <c r="W41" s="1"/>
  <c r="U42"/>
  <c r="U43"/>
  <c r="U44"/>
  <c r="W44" s="1"/>
  <c r="U45"/>
  <c r="W45" s="1"/>
  <c r="U46"/>
  <c r="W46" s="1"/>
  <c r="U47"/>
  <c r="U48"/>
  <c r="U49"/>
  <c r="W49" s="1"/>
  <c r="U50"/>
  <c r="U51"/>
  <c r="U52"/>
  <c r="U53"/>
  <c r="W53" s="1"/>
  <c r="U54"/>
  <c r="U55"/>
  <c r="U56"/>
  <c r="W56" s="1"/>
  <c r="U57"/>
  <c r="U58"/>
  <c r="U59"/>
  <c r="U60"/>
  <c r="W60" s="1"/>
  <c r="U61"/>
  <c r="U62"/>
  <c r="U63"/>
  <c r="U64"/>
  <c r="U65"/>
  <c r="U66"/>
  <c r="U67"/>
  <c r="U68"/>
  <c r="W68" s="1"/>
  <c r="U69"/>
  <c r="W69" s="1"/>
  <c r="U70"/>
  <c r="W70" s="1"/>
  <c r="U71"/>
  <c r="W71" s="1"/>
  <c r="U72"/>
  <c r="W72" s="1"/>
  <c r="U73"/>
  <c r="W73" s="1"/>
  <c r="U74"/>
  <c r="U75"/>
  <c r="W75" s="1"/>
  <c r="U76"/>
  <c r="U77"/>
  <c r="W77" s="1"/>
  <c r="U78"/>
  <c r="U79"/>
  <c r="U80"/>
  <c r="U81"/>
  <c r="U82"/>
  <c r="U83"/>
  <c r="U84"/>
  <c r="U85"/>
  <c r="U86"/>
  <c r="U87"/>
  <c r="U88"/>
  <c r="U89"/>
  <c r="W89" s="1"/>
  <c r="U90"/>
  <c r="U91"/>
  <c r="U92"/>
  <c r="W92" s="1"/>
  <c r="U93"/>
  <c r="U94"/>
  <c r="U95"/>
  <c r="U96"/>
  <c r="U97"/>
  <c r="U98"/>
  <c r="W98" s="1"/>
  <c r="U99"/>
  <c r="W99" s="1"/>
  <c r="U100"/>
  <c r="W100" s="1"/>
  <c r="U101"/>
  <c r="U102"/>
  <c r="U103"/>
  <c r="W103" s="1"/>
  <c r="U104"/>
  <c r="U105"/>
  <c r="W105" s="1"/>
  <c r="U106"/>
  <c r="U107"/>
  <c r="U108"/>
  <c r="U109"/>
  <c r="W109" s="1"/>
  <c r="U110"/>
  <c r="U111"/>
  <c r="U112"/>
  <c r="U113"/>
  <c r="U114"/>
  <c r="W114" s="1"/>
  <c r="U115"/>
  <c r="W115" s="1"/>
  <c r="U116"/>
  <c r="U117"/>
  <c r="U118"/>
  <c r="U119"/>
  <c r="U120"/>
  <c r="U121"/>
  <c r="U122"/>
  <c r="U123"/>
  <c r="U124"/>
  <c r="U125"/>
  <c r="W125" s="1"/>
  <c r="U126"/>
  <c r="U127"/>
  <c r="U128"/>
  <c r="U129"/>
  <c r="W129" s="1"/>
  <c r="U130"/>
  <c r="U131"/>
  <c r="U132"/>
  <c r="W132" s="1"/>
  <c r="U5"/>
</calcChain>
</file>

<file path=xl/sharedStrings.xml><?xml version="1.0" encoding="utf-8"?>
<sst xmlns="http://schemas.openxmlformats.org/spreadsheetml/2006/main" count="178" uniqueCount="178">
  <si>
    <t>ULB</t>
  </si>
  <si>
    <t>Total Nirmal Sathi engaged in House collection</t>
  </si>
  <si>
    <t>Total Nirmal Bandhu engaged in House Collection</t>
  </si>
  <si>
    <t>Total Trip</t>
  </si>
  <si>
    <t>Total No. of Household covered</t>
  </si>
  <si>
    <t>Alipurduar Municipality</t>
  </si>
  <si>
    <t>Arambag Municipality</t>
  </si>
  <si>
    <t>Asansol Municipal Corporation</t>
  </si>
  <si>
    <t>Ashokenagar Kalyangarh Municipality</t>
  </si>
  <si>
    <t>Baduria Municipality</t>
  </si>
  <si>
    <t>Baidyabati Municipality</t>
  </si>
  <si>
    <t>Bally Municipality</t>
  </si>
  <si>
    <t>Balurghat Municipality</t>
  </si>
  <si>
    <t>Bankura Municipality</t>
  </si>
  <si>
    <t>Bansberia Municipality</t>
  </si>
  <si>
    <t>Baranagar Municipality</t>
  </si>
  <si>
    <t>Barasat Municipality</t>
  </si>
  <si>
    <t>Barrackpore Municipality</t>
  </si>
  <si>
    <t>Baruipur Municipality</t>
  </si>
  <si>
    <t>Basirhat Municipality</t>
  </si>
  <si>
    <t>Beldanga Municipality</t>
  </si>
  <si>
    <t>Berhampore Municipality</t>
  </si>
  <si>
    <t>Bhadreswar Municipality</t>
  </si>
  <si>
    <t>Bhatpara Municipality</t>
  </si>
  <si>
    <t>Bidhannagar Municipal Corporation</t>
  </si>
  <si>
    <t>Birnagar Municipality</t>
  </si>
  <si>
    <t>Bishnupur Municipality</t>
  </si>
  <si>
    <t>Bolpur Municipality</t>
  </si>
  <si>
    <t>Bongaon Municipality</t>
  </si>
  <si>
    <t>Budge Budge Municipality</t>
  </si>
  <si>
    <t>Buniyadpur Municipality</t>
  </si>
  <si>
    <t>Burdwan Municipality</t>
  </si>
  <si>
    <t>Chakdah Municipality</t>
  </si>
  <si>
    <t>Champdani Municipality</t>
  </si>
  <si>
    <t>Chandernagar Municipal Corporation</t>
  </si>
  <si>
    <t>Chandrakona Municipality</t>
  </si>
  <si>
    <t>Contai Municipality</t>
  </si>
  <si>
    <t>Cooch Behar Municipality</t>
  </si>
  <si>
    <t>Coopers Camp Notified Area Authority</t>
  </si>
  <si>
    <t>Dainhat Municipality</t>
  </si>
  <si>
    <t>Dalkhola Municipality</t>
  </si>
  <si>
    <t>Dankuni Municipality</t>
  </si>
  <si>
    <t>Darjeeling Municipality</t>
  </si>
  <si>
    <t>Dhulian Municipality</t>
  </si>
  <si>
    <t>Dhupguri Municipality</t>
  </si>
  <si>
    <t>Diamond Harbour Municipality</t>
  </si>
  <si>
    <t>Dinhata Municipality</t>
  </si>
  <si>
    <t>Domkal Municipality</t>
  </si>
  <si>
    <t>Dubrajpur Municipality</t>
  </si>
  <si>
    <t>Dum Dum Municipality</t>
  </si>
  <si>
    <t>Durgapur Municipal Corporation</t>
  </si>
  <si>
    <t>Egra Municipality</t>
  </si>
  <si>
    <t>English Bazar Municipality</t>
  </si>
  <si>
    <t>Falakata Municipality</t>
  </si>
  <si>
    <t>Gangarampur Municipality</t>
  </si>
  <si>
    <t>Garulia Municipality</t>
  </si>
  <si>
    <t>Gayespur Municipality</t>
  </si>
  <si>
    <t>Ghatal Municipality</t>
  </si>
  <si>
    <t>Gobardanga Municipality</t>
  </si>
  <si>
    <t>Guskara Municipality</t>
  </si>
  <si>
    <t>Habra Municipality</t>
  </si>
  <si>
    <t>Haldia Municipality</t>
  </si>
  <si>
    <t>Haldibari Municipality</t>
  </si>
  <si>
    <t>Halisahar Municipality</t>
  </si>
  <si>
    <t>Haringhata Municipality</t>
  </si>
  <si>
    <t>Hooghly Chinsurah Municipality</t>
  </si>
  <si>
    <t>Howrah Municipal Corporation</t>
  </si>
  <si>
    <t>Islampur Municipality</t>
  </si>
  <si>
    <t>Jalpaiguri Municipality</t>
  </si>
  <si>
    <t>Jangipur Municipality</t>
  </si>
  <si>
    <t>Jhalda Municipality</t>
  </si>
  <si>
    <t>Jhargram Municipality</t>
  </si>
  <si>
    <t>Jiaganj Azimganj Municipality</t>
  </si>
  <si>
    <t>Joynagar Mozilpur Municipalit</t>
  </si>
  <si>
    <t>Kaliaganj Municipality</t>
  </si>
  <si>
    <t>Kalimpong Municipality</t>
  </si>
  <si>
    <t>Kalna Municipality</t>
  </si>
  <si>
    <t>Kalyani Municipality</t>
  </si>
  <si>
    <t>Kamarhati Municipality</t>
  </si>
  <si>
    <t>Kanchrapara Municipality</t>
  </si>
  <si>
    <t>Kandi Municipality</t>
  </si>
  <si>
    <t>Katwa Municipality</t>
  </si>
  <si>
    <t>Kharagpur Municipality</t>
  </si>
  <si>
    <t>Kharar Municipality</t>
  </si>
  <si>
    <t>Khardah Municipality</t>
  </si>
  <si>
    <t>Khirpai Municipality</t>
  </si>
  <si>
    <t>Kolkata Municipal Corporation</t>
  </si>
  <si>
    <t>Konnagar Municipality</t>
  </si>
  <si>
    <t>Krishnanagar Municipality</t>
  </si>
  <si>
    <t>Kurseong Municipality</t>
  </si>
  <si>
    <t>Madhyamgram Municipality</t>
  </si>
  <si>
    <t>Maheshtala Municipality</t>
  </si>
  <si>
    <t>Mainaguri Municipality</t>
  </si>
  <si>
    <t>Mal Municipality</t>
  </si>
  <si>
    <t>Mathabhanga Municipality</t>
  </si>
  <si>
    <t>Medinipur Municipality</t>
  </si>
  <si>
    <t>Mekliganj Municipality</t>
  </si>
  <si>
    <t>Memari Municipality</t>
  </si>
  <si>
    <t>Mirik Notified Area Authority</t>
  </si>
  <si>
    <t>Murshidabad Municipality</t>
  </si>
  <si>
    <t>Nabadwip Municipality</t>
  </si>
  <si>
    <t>Naihati Municipality</t>
  </si>
  <si>
    <t>Nalhati Municipality</t>
  </si>
  <si>
    <t>New Barrackpur Municipality</t>
  </si>
  <si>
    <t>North Barrackpore Municipality</t>
  </si>
  <si>
    <t>North Dum Dum Municipality</t>
  </si>
  <si>
    <t>Old Malda Municipality</t>
  </si>
  <si>
    <t>Panihati Municipality</t>
  </si>
  <si>
    <t>Panskura Municipality</t>
  </si>
  <si>
    <t>Pujali Municipality</t>
  </si>
  <si>
    <t>Purulia Municipality</t>
  </si>
  <si>
    <t>Raghunathpur Municipality</t>
  </si>
  <si>
    <t>Raiganj Municipality</t>
  </si>
  <si>
    <t>Rajpur Sonarpur Municipality</t>
  </si>
  <si>
    <t>Ramjibanpur Municipality</t>
  </si>
  <si>
    <t>Rampurhat Municipality</t>
  </si>
  <si>
    <t>Ranaghat Municipality</t>
  </si>
  <si>
    <t>Rishra Municipality</t>
  </si>
  <si>
    <t>Sainthia Municipality</t>
  </si>
  <si>
    <t>Santipur Municipality</t>
  </si>
  <si>
    <t>Serampore Municipality</t>
  </si>
  <si>
    <t>Siliguri Municipal Corporation</t>
  </si>
  <si>
    <t>Sonamukhi Municipality</t>
  </si>
  <si>
    <t>South Dum Dum Municipality</t>
  </si>
  <si>
    <t>Suri Municipality</t>
  </si>
  <si>
    <t>Taherpur Notified Area Authority</t>
  </si>
  <si>
    <t>Taki Municipality</t>
  </si>
  <si>
    <t>Tamralipta Municipality</t>
  </si>
  <si>
    <t>Tarakeswar Municipality</t>
  </si>
  <si>
    <t>Titagarh Municipality</t>
  </si>
  <si>
    <t>Tufanganj Municipality</t>
  </si>
  <si>
    <t>Uluberia Municipality</t>
  </si>
  <si>
    <t>Uttarpara Kotrung Municipality</t>
  </si>
  <si>
    <t>Total Nirmal Sathi engaged in Commercial shop</t>
  </si>
  <si>
    <t>Total Nirmal Bandhu engaged in Commercial shop</t>
  </si>
  <si>
    <t>Total Ward Supervisor engaged in Commercial shop</t>
  </si>
  <si>
    <t>Total Conservancy Worker engaged in Commercial shop</t>
  </si>
  <si>
    <t>Direct waste collected by Secondary Vehicle</t>
  </si>
  <si>
    <t>Not collected</t>
  </si>
  <si>
    <t>Total Stand Alone Shop Enumerated</t>
  </si>
  <si>
    <t>Total Market Shop Enumerated</t>
  </si>
  <si>
    <t>Sl No.</t>
  </si>
  <si>
    <t>Total Nirmal Sathi</t>
  </si>
  <si>
    <t>Total Nirmal Bandhu</t>
  </si>
  <si>
    <t>Total Ward Supervisor</t>
  </si>
  <si>
    <t>Total Conservancy Worker</t>
  </si>
  <si>
    <t>Commercial / Market Enumeration (Shop)</t>
  </si>
  <si>
    <t>House Collection (Trip)</t>
  </si>
  <si>
    <t>Total Shop Enumerated</t>
  </si>
  <si>
    <t>No. of Household as per enumeration data</t>
  </si>
  <si>
    <t>No. of Commercial shop as per enumeration data</t>
  </si>
  <si>
    <t>AS PER ENUMERATION DATA</t>
  </si>
  <si>
    <t>AS PER SWACHHA SATHI APPLICATION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</si>
  <si>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</si>
  <si>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</si>
  <si>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</si>
  <si>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</si>
  <si>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</si>
  <si>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</si>
  <si>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</si>
  <si>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</si>
  <si>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</si>
  <si>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</si>
  <si>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</si>
  <si>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</si>
  <si>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</si>
  <si>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</si>
  <si>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</si>
  <si>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</si>
  <si>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</si>
  <si>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</si>
  <si>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</si>
  <si>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</si>
  <si>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</si>
  <si>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</si>
  <si>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</si>
  <si>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% of Shop survyed - as per microplan submitted in Swachha Sathi</t>
  </si>
  <si>
    <t>% of Hosehold covered  - as permicroplan submitted in Swachha Sathi</t>
  </si>
</sst>
</file>

<file path=xl/styles.xml><?xml version="1.0" encoding="utf-8"?>
<styleSheet xmlns="http://schemas.openxmlformats.org/spreadsheetml/2006/main">
  <fonts count="8">
    <font>
      <sz val="11"/>
      <name val="Calibri"/>
    </font>
    <font>
      <b/>
      <sz val="11"/>
      <name val="Calibri"/>
    </font>
    <font>
      <sz val="11"/>
      <name val="Calibri"/>
    </font>
    <font>
      <b/>
      <sz val="11"/>
      <name val="Calibri"/>
      <family val="2"/>
    </font>
    <font>
      <b/>
      <sz val="9"/>
      <name val="Segoe UI"/>
      <family val="2"/>
    </font>
    <font>
      <b/>
      <sz val="9"/>
      <color rgb="FF202428"/>
      <name val="Segoe UI"/>
      <family val="2"/>
    </font>
    <font>
      <b/>
      <sz val="11"/>
      <color theme="0"/>
      <name val="Calibri"/>
      <family val="2"/>
    </font>
    <font>
      <b/>
      <sz val="9"/>
      <color theme="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5">
    <xf numFmtId="0" fontId="0" fillId="0" borderId="0" xfId="0" applyFont="1" applyFill="1" applyBorder="1"/>
    <xf numFmtId="0" fontId="0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0" fillId="4" borderId="1" xfId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0" fontId="6" fillId="8" borderId="5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shrinkToFit="1"/>
    </xf>
    <xf numFmtId="1" fontId="6" fillId="9" borderId="1" xfId="0" applyNumberFormat="1" applyFont="1" applyFill="1" applyBorder="1" applyAlignment="1">
      <alignment horizontal="center"/>
    </xf>
    <xf numFmtId="0" fontId="6" fillId="9" borderId="1" xfId="0" applyFont="1" applyFill="1" applyBorder="1"/>
    <xf numFmtId="0" fontId="6" fillId="9" borderId="1" xfId="0" applyFont="1" applyFill="1" applyBorder="1" applyAlignment="1">
      <alignment horizontal="center"/>
    </xf>
    <xf numFmtId="9" fontId="6" fillId="9" borderId="1" xfId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shrinkToFi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9" fontId="3" fillId="2" borderId="1" xfId="1" applyFont="1" applyFill="1" applyBorder="1" applyAlignment="1">
      <alignment horizontal="center"/>
    </xf>
    <xf numFmtId="9" fontId="6" fillId="10" borderId="1" xfId="1" applyFont="1" applyFill="1" applyBorder="1" applyAlignment="1">
      <alignment horizontal="center"/>
    </xf>
    <xf numFmtId="0" fontId="3" fillId="11" borderId="1" xfId="0" quotePrefix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2"/>
  <sheetViews>
    <sheetView tabSelected="1" view="pageBreakPreview" zoomScale="60" workbookViewId="0">
      <pane xSplit="2" ySplit="3" topLeftCell="E48" activePane="bottomRight" state="frozen"/>
      <selection pane="topRight" activeCell="C1" sqref="C1"/>
      <selection pane="bottomLeft" activeCell="A3" sqref="A3"/>
      <selection pane="bottomRight" activeCell="T106" sqref="T106"/>
    </sheetView>
  </sheetViews>
  <sheetFormatPr defaultRowHeight="15"/>
  <cols>
    <col min="1" max="1" width="6.140625" style="2" customWidth="1"/>
    <col min="2" max="2" width="35.85546875" bestFit="1" customWidth="1"/>
    <col min="3" max="3" width="12.42578125" customWidth="1"/>
    <col min="4" max="4" width="14.140625" customWidth="1"/>
    <col min="5" max="5" width="11.5703125" style="2" customWidth="1"/>
    <col min="6" max="7" width="10.7109375" style="2" customWidth="1"/>
    <col min="8" max="8" width="12.28515625" style="2" customWidth="1"/>
    <col min="9" max="9" width="11.42578125" style="2" customWidth="1"/>
    <col min="10" max="10" width="13.85546875" style="2" customWidth="1"/>
    <col min="11" max="11" width="7.42578125" style="2" customWidth="1"/>
    <col min="12" max="12" width="10.85546875" style="2" customWidth="1"/>
    <col min="13" max="13" width="12.85546875" style="2" customWidth="1"/>
    <col min="14" max="14" width="11.5703125" style="2" customWidth="1"/>
    <col min="15" max="15" width="11.42578125" style="2" customWidth="1"/>
    <col min="16" max="16" width="12.42578125" style="2" customWidth="1"/>
    <col min="17" max="17" width="12" style="2" customWidth="1"/>
    <col min="18" max="19" width="9.140625" style="2"/>
    <col min="20" max="20" width="12" style="2" customWidth="1"/>
    <col min="21" max="21" width="9.140625" style="2"/>
    <col min="22" max="22" width="11.140625" style="2" customWidth="1"/>
    <col min="23" max="23" width="13" customWidth="1"/>
  </cols>
  <sheetData>
    <row r="1" spans="1:23">
      <c r="A1" s="4" t="s">
        <v>141</v>
      </c>
      <c r="B1" s="4" t="s">
        <v>0</v>
      </c>
      <c r="C1" s="22" t="s">
        <v>151</v>
      </c>
      <c r="D1" s="23"/>
      <c r="E1" s="21" t="s">
        <v>152</v>
      </c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12" t="s">
        <v>177</v>
      </c>
      <c r="W1" s="12" t="s">
        <v>176</v>
      </c>
    </row>
    <row r="2" spans="1:23" ht="15" customHeight="1">
      <c r="A2" s="4"/>
      <c r="B2" s="4"/>
      <c r="C2" s="9" t="s">
        <v>149</v>
      </c>
      <c r="D2" s="9" t="s">
        <v>150</v>
      </c>
      <c r="E2" s="7" t="s">
        <v>142</v>
      </c>
      <c r="F2" s="7" t="s">
        <v>143</v>
      </c>
      <c r="G2" s="4" t="s">
        <v>144</v>
      </c>
      <c r="H2" s="4" t="s">
        <v>145</v>
      </c>
      <c r="I2" s="16" t="s">
        <v>147</v>
      </c>
      <c r="J2" s="16"/>
      <c r="K2" s="16"/>
      <c r="L2" s="16"/>
      <c r="M2" s="17" t="s">
        <v>146</v>
      </c>
      <c r="N2" s="17"/>
      <c r="O2" s="17"/>
      <c r="P2" s="17"/>
      <c r="Q2" s="17"/>
      <c r="R2" s="17"/>
      <c r="S2" s="17"/>
      <c r="T2" s="17"/>
      <c r="U2" s="17"/>
      <c r="V2" s="13"/>
      <c r="W2" s="13"/>
    </row>
    <row r="3" spans="1:23" s="3" customFormat="1" ht="90">
      <c r="A3" s="4"/>
      <c r="B3" s="4"/>
      <c r="C3" s="10"/>
      <c r="D3" s="10"/>
      <c r="E3" s="8"/>
      <c r="F3" s="8"/>
      <c r="G3" s="4"/>
      <c r="H3" s="4"/>
      <c r="I3" s="20" t="s">
        <v>1</v>
      </c>
      <c r="J3" s="20" t="s">
        <v>2</v>
      </c>
      <c r="K3" s="20" t="s">
        <v>3</v>
      </c>
      <c r="L3" s="20" t="s">
        <v>4</v>
      </c>
      <c r="M3" s="18" t="s">
        <v>133</v>
      </c>
      <c r="N3" s="18" t="s">
        <v>134</v>
      </c>
      <c r="O3" s="18" t="s">
        <v>135</v>
      </c>
      <c r="P3" s="18" t="s">
        <v>136</v>
      </c>
      <c r="Q3" s="18" t="s">
        <v>137</v>
      </c>
      <c r="R3" s="18" t="s">
        <v>138</v>
      </c>
      <c r="S3" s="18" t="s">
        <v>139</v>
      </c>
      <c r="T3" s="18" t="s">
        <v>140</v>
      </c>
      <c r="U3" s="19" t="s">
        <v>148</v>
      </c>
      <c r="V3" s="14"/>
      <c r="W3" s="14"/>
    </row>
    <row r="4" spans="1:23" s="3" customFormat="1">
      <c r="A4" s="34" t="s">
        <v>153</v>
      </c>
      <c r="B4" s="34" t="s">
        <v>154</v>
      </c>
      <c r="C4" s="34" t="s">
        <v>155</v>
      </c>
      <c r="D4" s="34" t="s">
        <v>156</v>
      </c>
      <c r="E4" s="34" t="s">
        <v>157</v>
      </c>
      <c r="F4" s="34" t="s">
        <v>158</v>
      </c>
      <c r="G4" s="34" t="s">
        <v>159</v>
      </c>
      <c r="H4" s="34" t="s">
        <v>160</v>
      </c>
      <c r="I4" s="34" t="s">
        <v>161</v>
      </c>
      <c r="J4" s="34" t="s">
        <v>162</v>
      </c>
      <c r="K4" s="34" t="s">
        <v>163</v>
      </c>
      <c r="L4" s="34" t="s">
        <v>164</v>
      </c>
      <c r="M4" s="34" t="s">
        <v>165</v>
      </c>
      <c r="N4" s="34" t="s">
        <v>166</v>
      </c>
      <c r="O4" s="34" t="s">
        <v>167</v>
      </c>
      <c r="P4" s="34" t="s">
        <v>168</v>
      </c>
      <c r="Q4" s="34" t="s">
        <v>169</v>
      </c>
      <c r="R4" s="34" t="s">
        <v>170</v>
      </c>
      <c r="S4" s="34" t="s">
        <v>171</v>
      </c>
      <c r="T4" s="34" t="s">
        <v>172</v>
      </c>
      <c r="U4" s="34" t="s">
        <v>173</v>
      </c>
      <c r="V4" s="34" t="s">
        <v>174</v>
      </c>
      <c r="W4" s="34" t="s">
        <v>175</v>
      </c>
    </row>
    <row r="5" spans="1:23">
      <c r="A5" s="25">
        <v>1</v>
      </c>
      <c r="B5" s="26" t="s">
        <v>5</v>
      </c>
      <c r="C5" s="24">
        <v>17416</v>
      </c>
      <c r="D5" s="24">
        <v>2165</v>
      </c>
      <c r="E5" s="25">
        <v>28</v>
      </c>
      <c r="F5" s="25">
        <v>92</v>
      </c>
      <c r="G5" s="25">
        <v>14</v>
      </c>
      <c r="H5" s="25">
        <v>0</v>
      </c>
      <c r="I5" s="25">
        <v>0</v>
      </c>
      <c r="J5" s="25">
        <v>0</v>
      </c>
      <c r="K5" s="27">
        <v>0</v>
      </c>
      <c r="L5" s="27">
        <v>0</v>
      </c>
      <c r="M5" s="25">
        <v>14</v>
      </c>
      <c r="N5" s="25">
        <v>39</v>
      </c>
      <c r="O5" s="25">
        <v>0</v>
      </c>
      <c r="P5" s="25">
        <v>0</v>
      </c>
      <c r="Q5" s="25">
        <v>8</v>
      </c>
      <c r="R5" s="25">
        <v>1</v>
      </c>
      <c r="S5" s="25">
        <v>296</v>
      </c>
      <c r="T5" s="25">
        <v>457</v>
      </c>
      <c r="U5" s="25">
        <f>SUM(S5:T5)</f>
        <v>753</v>
      </c>
      <c r="V5" s="28">
        <f>(L5/C5)*100%</f>
        <v>0</v>
      </c>
      <c r="W5" s="28">
        <f>(U5/D5)*100%</f>
        <v>0.34780600461893763</v>
      </c>
    </row>
    <row r="6" spans="1:23">
      <c r="A6" s="5">
        <v>2</v>
      </c>
      <c r="B6" s="1" t="s">
        <v>6</v>
      </c>
      <c r="C6" s="11">
        <v>21557</v>
      </c>
      <c r="D6" s="11">
        <v>4594</v>
      </c>
      <c r="E6" s="5">
        <v>30</v>
      </c>
      <c r="F6" s="5">
        <v>119</v>
      </c>
      <c r="G6" s="5">
        <v>6</v>
      </c>
      <c r="H6" s="5">
        <v>36</v>
      </c>
      <c r="I6" s="5">
        <v>30</v>
      </c>
      <c r="J6" s="5">
        <v>108</v>
      </c>
      <c r="K6" s="5">
        <v>225</v>
      </c>
      <c r="L6" s="5">
        <v>22538</v>
      </c>
      <c r="M6" s="5">
        <v>29</v>
      </c>
      <c r="N6" s="5">
        <v>107</v>
      </c>
      <c r="O6" s="5">
        <v>0</v>
      </c>
      <c r="P6" s="5">
        <v>2</v>
      </c>
      <c r="Q6" s="5">
        <v>478</v>
      </c>
      <c r="R6" s="5">
        <v>5</v>
      </c>
      <c r="S6" s="5">
        <v>2260</v>
      </c>
      <c r="T6" s="5">
        <v>176</v>
      </c>
      <c r="U6" s="5">
        <f t="shared" ref="U6:U69" si="0">SUM(S6:T6)</f>
        <v>2436</v>
      </c>
      <c r="V6" s="15">
        <f t="shared" ref="V6:V69" si="1">(L6/C6)*100%</f>
        <v>1.0455072598227955</v>
      </c>
      <c r="W6" s="15">
        <f t="shared" ref="W6:W69" si="2">(U6/D6)*100%</f>
        <v>0.53025685676969958</v>
      </c>
    </row>
    <row r="7" spans="1:23">
      <c r="A7" s="25">
        <v>3</v>
      </c>
      <c r="B7" s="26" t="s">
        <v>7</v>
      </c>
      <c r="C7" s="24">
        <v>287206</v>
      </c>
      <c r="D7" s="24">
        <v>29069</v>
      </c>
      <c r="E7" s="25">
        <v>284</v>
      </c>
      <c r="F7" s="25">
        <v>641</v>
      </c>
      <c r="G7" s="25">
        <v>154</v>
      </c>
      <c r="H7" s="25">
        <v>865</v>
      </c>
      <c r="I7" s="25">
        <v>8</v>
      </c>
      <c r="J7" s="25">
        <v>16</v>
      </c>
      <c r="K7" s="25">
        <v>77</v>
      </c>
      <c r="L7" s="25">
        <v>3810</v>
      </c>
      <c r="M7" s="25">
        <v>177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10443</v>
      </c>
      <c r="T7" s="25">
        <v>2790</v>
      </c>
      <c r="U7" s="25">
        <f t="shared" si="0"/>
        <v>13233</v>
      </c>
      <c r="V7" s="28">
        <f t="shared" si="1"/>
        <v>1.3265739573685787E-2</v>
      </c>
      <c r="W7" s="28">
        <f t="shared" si="2"/>
        <v>0.45522721799855514</v>
      </c>
    </row>
    <row r="8" spans="1:23">
      <c r="A8" s="30">
        <v>4</v>
      </c>
      <c r="B8" s="31" t="s">
        <v>8</v>
      </c>
      <c r="C8" s="29">
        <v>36039</v>
      </c>
      <c r="D8" s="29">
        <v>5634</v>
      </c>
      <c r="E8" s="30">
        <v>39</v>
      </c>
      <c r="F8" s="30">
        <v>181</v>
      </c>
      <c r="G8" s="30">
        <v>22</v>
      </c>
      <c r="H8" s="30">
        <v>215</v>
      </c>
      <c r="I8" s="30">
        <v>37</v>
      </c>
      <c r="J8" s="30">
        <v>162</v>
      </c>
      <c r="K8" s="30">
        <v>914</v>
      </c>
      <c r="L8" s="30">
        <v>91845</v>
      </c>
      <c r="M8" s="30">
        <v>36</v>
      </c>
      <c r="N8" s="30">
        <v>129</v>
      </c>
      <c r="O8" s="30">
        <v>0</v>
      </c>
      <c r="P8" s="30">
        <v>1</v>
      </c>
      <c r="Q8" s="30">
        <v>236</v>
      </c>
      <c r="R8" s="30">
        <v>31</v>
      </c>
      <c r="S8" s="30">
        <v>1409</v>
      </c>
      <c r="T8" s="30">
        <v>413</v>
      </c>
      <c r="U8" s="30">
        <f t="shared" si="0"/>
        <v>1822</v>
      </c>
      <c r="V8" s="33">
        <f t="shared" si="1"/>
        <v>2.548489136768501</v>
      </c>
      <c r="W8" s="32">
        <f t="shared" si="2"/>
        <v>0.32339368122115725</v>
      </c>
    </row>
    <row r="9" spans="1:23">
      <c r="A9" s="5">
        <v>5</v>
      </c>
      <c r="B9" s="1" t="s">
        <v>9</v>
      </c>
      <c r="C9" s="11">
        <v>13795</v>
      </c>
      <c r="D9" s="11"/>
      <c r="E9" s="5">
        <v>18</v>
      </c>
      <c r="F9" s="5">
        <v>95</v>
      </c>
      <c r="G9" s="5">
        <v>0</v>
      </c>
      <c r="H9" s="5">
        <v>0</v>
      </c>
      <c r="I9" s="5">
        <v>17</v>
      </c>
      <c r="J9" s="5">
        <v>93</v>
      </c>
      <c r="K9" s="5">
        <v>109</v>
      </c>
      <c r="L9" s="5">
        <v>19346</v>
      </c>
      <c r="M9" s="5">
        <v>16</v>
      </c>
      <c r="N9" s="5">
        <v>65</v>
      </c>
      <c r="O9" s="5">
        <v>0</v>
      </c>
      <c r="P9" s="5">
        <v>0</v>
      </c>
      <c r="Q9" s="5">
        <v>0</v>
      </c>
      <c r="R9" s="5">
        <v>0</v>
      </c>
      <c r="S9" s="5">
        <v>1012</v>
      </c>
      <c r="T9" s="5">
        <v>310</v>
      </c>
      <c r="U9" s="5">
        <f t="shared" si="0"/>
        <v>1322</v>
      </c>
      <c r="V9" s="15">
        <f t="shared" si="1"/>
        <v>1.4023921710764771</v>
      </c>
      <c r="W9" s="15">
        <v>0</v>
      </c>
    </row>
    <row r="10" spans="1:23">
      <c r="A10" s="5">
        <v>6</v>
      </c>
      <c r="B10" s="1" t="s">
        <v>10</v>
      </c>
      <c r="C10" s="11">
        <v>39392</v>
      </c>
      <c r="D10" s="11">
        <v>3103</v>
      </c>
      <c r="E10" s="5">
        <v>41</v>
      </c>
      <c r="F10" s="5">
        <v>168</v>
      </c>
      <c r="G10" s="5">
        <v>0</v>
      </c>
      <c r="H10" s="5">
        <v>0</v>
      </c>
      <c r="I10" s="5">
        <v>27</v>
      </c>
      <c r="J10" s="5">
        <v>125</v>
      </c>
      <c r="K10" s="5">
        <v>302</v>
      </c>
      <c r="L10" s="5">
        <v>25599</v>
      </c>
      <c r="M10" s="5">
        <v>26</v>
      </c>
      <c r="N10" s="5">
        <v>0</v>
      </c>
      <c r="O10" s="5">
        <v>0</v>
      </c>
      <c r="P10" s="5">
        <v>0</v>
      </c>
      <c r="Q10" s="5">
        <v>2729</v>
      </c>
      <c r="R10" s="5">
        <v>143</v>
      </c>
      <c r="S10" s="5">
        <v>2663</v>
      </c>
      <c r="T10" s="5">
        <v>209</v>
      </c>
      <c r="U10" s="5">
        <f t="shared" si="0"/>
        <v>2872</v>
      </c>
      <c r="V10" s="15">
        <f t="shared" si="1"/>
        <v>0.64985276198212838</v>
      </c>
      <c r="W10" s="15">
        <f t="shared" si="2"/>
        <v>0.9255559136319691</v>
      </c>
    </row>
    <row r="11" spans="1:23">
      <c r="A11" s="5">
        <v>7</v>
      </c>
      <c r="B11" s="1" t="s">
        <v>11</v>
      </c>
      <c r="C11" s="11">
        <v>80277</v>
      </c>
      <c r="D11" s="11"/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6">
        <v>0</v>
      </c>
      <c r="L11" s="6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f t="shared" si="0"/>
        <v>0</v>
      </c>
      <c r="V11" s="15">
        <f t="shared" si="1"/>
        <v>0</v>
      </c>
      <c r="W11" s="15">
        <v>0</v>
      </c>
    </row>
    <row r="12" spans="1:23">
      <c r="A12" s="5">
        <v>8</v>
      </c>
      <c r="B12" s="1" t="s">
        <v>12</v>
      </c>
      <c r="C12" s="11">
        <v>43072</v>
      </c>
      <c r="D12" s="11">
        <v>3843</v>
      </c>
      <c r="E12" s="5">
        <v>46</v>
      </c>
      <c r="F12" s="5">
        <v>62</v>
      </c>
      <c r="G12" s="5">
        <v>27</v>
      </c>
      <c r="H12" s="5">
        <v>3</v>
      </c>
      <c r="I12" s="5">
        <v>0</v>
      </c>
      <c r="J12" s="5">
        <v>0</v>
      </c>
      <c r="K12" s="6">
        <v>0</v>
      </c>
      <c r="L12" s="6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f t="shared" si="0"/>
        <v>0</v>
      </c>
      <c r="V12" s="15">
        <f t="shared" si="1"/>
        <v>0</v>
      </c>
      <c r="W12" s="15">
        <f t="shared" si="2"/>
        <v>0</v>
      </c>
    </row>
    <row r="13" spans="1:23">
      <c r="A13" s="5">
        <v>9</v>
      </c>
      <c r="B13" s="1" t="s">
        <v>13</v>
      </c>
      <c r="C13" s="11">
        <v>37000</v>
      </c>
      <c r="D13" s="11"/>
      <c r="E13" s="5">
        <v>41</v>
      </c>
      <c r="F13" s="5">
        <v>162</v>
      </c>
      <c r="G13" s="5">
        <v>24</v>
      </c>
      <c r="H13" s="5">
        <v>453</v>
      </c>
      <c r="I13" s="5">
        <v>39</v>
      </c>
      <c r="J13" s="5">
        <v>150</v>
      </c>
      <c r="K13" s="5">
        <v>373</v>
      </c>
      <c r="L13" s="5">
        <v>40661</v>
      </c>
      <c r="M13" s="5">
        <v>38</v>
      </c>
      <c r="N13" s="5">
        <v>5</v>
      </c>
      <c r="O13" s="5">
        <v>0</v>
      </c>
      <c r="P13" s="5">
        <v>0</v>
      </c>
      <c r="Q13" s="5">
        <v>2</v>
      </c>
      <c r="R13" s="5">
        <v>0</v>
      </c>
      <c r="S13" s="5">
        <v>2232</v>
      </c>
      <c r="T13" s="5">
        <v>355</v>
      </c>
      <c r="U13" s="5">
        <f t="shared" si="0"/>
        <v>2587</v>
      </c>
      <c r="V13" s="15">
        <f t="shared" si="1"/>
        <v>1.0989459459459459</v>
      </c>
      <c r="W13" s="15">
        <v>0</v>
      </c>
    </row>
    <row r="14" spans="1:23">
      <c r="A14" s="5">
        <v>10</v>
      </c>
      <c r="B14" s="1" t="s">
        <v>14</v>
      </c>
      <c r="C14" s="11">
        <v>28258</v>
      </c>
      <c r="D14" s="11">
        <v>2367</v>
      </c>
      <c r="E14" s="5">
        <v>32</v>
      </c>
      <c r="F14" s="5">
        <v>118</v>
      </c>
      <c r="G14" s="5">
        <v>8</v>
      </c>
      <c r="H14" s="5">
        <v>240</v>
      </c>
      <c r="I14" s="5">
        <v>31</v>
      </c>
      <c r="J14" s="5">
        <v>112</v>
      </c>
      <c r="K14" s="5">
        <v>333</v>
      </c>
      <c r="L14" s="5">
        <v>39499</v>
      </c>
      <c r="M14" s="5">
        <v>31</v>
      </c>
      <c r="N14" s="5">
        <v>116</v>
      </c>
      <c r="O14" s="5">
        <v>0</v>
      </c>
      <c r="P14" s="5">
        <v>0</v>
      </c>
      <c r="Q14" s="5">
        <v>3</v>
      </c>
      <c r="R14" s="5">
        <v>151</v>
      </c>
      <c r="S14" s="5">
        <v>2212</v>
      </c>
      <c r="T14" s="5">
        <v>207</v>
      </c>
      <c r="U14" s="5">
        <f t="shared" si="0"/>
        <v>2419</v>
      </c>
      <c r="V14" s="15">
        <f t="shared" si="1"/>
        <v>1.3977988534220398</v>
      </c>
      <c r="W14" s="15">
        <f t="shared" si="2"/>
        <v>1.0219687367976342</v>
      </c>
    </row>
    <row r="15" spans="1:23">
      <c r="A15" s="25">
        <v>11</v>
      </c>
      <c r="B15" s="26" t="s">
        <v>15</v>
      </c>
      <c r="C15" s="24">
        <v>85445</v>
      </c>
      <c r="D15" s="24">
        <v>12108</v>
      </c>
      <c r="E15" s="25">
        <v>97</v>
      </c>
      <c r="F15" s="25">
        <v>300</v>
      </c>
      <c r="G15" s="25">
        <v>79</v>
      </c>
      <c r="H15" s="25">
        <v>414</v>
      </c>
      <c r="I15" s="25">
        <v>86</v>
      </c>
      <c r="J15" s="25">
        <v>242</v>
      </c>
      <c r="K15" s="25">
        <v>1812</v>
      </c>
      <c r="L15" s="25">
        <v>84834</v>
      </c>
      <c r="M15" s="25">
        <v>82</v>
      </c>
      <c r="N15" s="25">
        <v>96</v>
      </c>
      <c r="O15" s="25">
        <v>0</v>
      </c>
      <c r="P15" s="25">
        <v>1</v>
      </c>
      <c r="Q15" s="25">
        <v>280</v>
      </c>
      <c r="R15" s="25">
        <v>196</v>
      </c>
      <c r="S15" s="25">
        <v>3857</v>
      </c>
      <c r="T15" s="25">
        <v>278</v>
      </c>
      <c r="U15" s="25">
        <f t="shared" si="0"/>
        <v>4135</v>
      </c>
      <c r="V15" s="28">
        <f t="shared" si="1"/>
        <v>0.99284920124056408</v>
      </c>
      <c r="W15" s="28">
        <f t="shared" si="2"/>
        <v>0.34150974562272879</v>
      </c>
    </row>
    <row r="16" spans="1:23">
      <c r="A16" s="30">
        <v>12</v>
      </c>
      <c r="B16" s="31" t="s">
        <v>16</v>
      </c>
      <c r="C16" s="29">
        <v>115982</v>
      </c>
      <c r="D16" s="29">
        <v>14291</v>
      </c>
      <c r="E16" s="30">
        <v>115</v>
      </c>
      <c r="F16" s="30">
        <v>560</v>
      </c>
      <c r="G16" s="30">
        <v>34</v>
      </c>
      <c r="H16" s="30">
        <v>0</v>
      </c>
      <c r="I16" s="30">
        <v>113</v>
      </c>
      <c r="J16" s="30">
        <v>544</v>
      </c>
      <c r="K16" s="30">
        <v>3542</v>
      </c>
      <c r="L16" s="30">
        <v>286540</v>
      </c>
      <c r="M16" s="30">
        <v>73</v>
      </c>
      <c r="N16" s="30">
        <v>7</v>
      </c>
      <c r="O16" s="30">
        <v>0</v>
      </c>
      <c r="P16" s="30">
        <v>0</v>
      </c>
      <c r="Q16" s="30">
        <v>0</v>
      </c>
      <c r="R16" s="30">
        <v>0</v>
      </c>
      <c r="S16" s="30">
        <v>3324</v>
      </c>
      <c r="T16" s="30">
        <v>1790</v>
      </c>
      <c r="U16" s="30">
        <f t="shared" si="0"/>
        <v>5114</v>
      </c>
      <c r="V16" s="33">
        <f t="shared" si="1"/>
        <v>2.4705557758962597</v>
      </c>
      <c r="W16" s="32">
        <f t="shared" si="2"/>
        <v>0.35784759638933594</v>
      </c>
    </row>
    <row r="17" spans="1:23">
      <c r="A17" s="30">
        <v>13</v>
      </c>
      <c r="B17" s="31" t="s">
        <v>17</v>
      </c>
      <c r="C17" s="29">
        <v>47685</v>
      </c>
      <c r="D17" s="29">
        <v>7762</v>
      </c>
      <c r="E17" s="30">
        <v>25</v>
      </c>
      <c r="F17" s="30">
        <v>80</v>
      </c>
      <c r="G17" s="30">
        <v>30</v>
      </c>
      <c r="H17" s="30">
        <v>242</v>
      </c>
      <c r="I17" s="30">
        <v>24</v>
      </c>
      <c r="J17" s="30">
        <v>62</v>
      </c>
      <c r="K17" s="30">
        <v>626</v>
      </c>
      <c r="L17" s="30">
        <v>80679</v>
      </c>
      <c r="M17" s="30">
        <v>24</v>
      </c>
      <c r="N17" s="30">
        <v>0</v>
      </c>
      <c r="O17" s="30">
        <v>0</v>
      </c>
      <c r="P17" s="30">
        <v>0</v>
      </c>
      <c r="Q17" s="30">
        <v>7</v>
      </c>
      <c r="R17" s="30">
        <v>0</v>
      </c>
      <c r="S17" s="30">
        <v>280</v>
      </c>
      <c r="T17" s="30">
        <v>3591</v>
      </c>
      <c r="U17" s="30">
        <f t="shared" si="0"/>
        <v>3871</v>
      </c>
      <c r="V17" s="33">
        <f t="shared" si="1"/>
        <v>1.6919156967599873</v>
      </c>
      <c r="W17" s="32">
        <f t="shared" si="2"/>
        <v>0.49871167224942026</v>
      </c>
    </row>
    <row r="18" spans="1:23">
      <c r="A18" s="25">
        <v>14</v>
      </c>
      <c r="B18" s="26" t="s">
        <v>18</v>
      </c>
      <c r="C18" s="24">
        <v>24472</v>
      </c>
      <c r="D18" s="24">
        <v>3000</v>
      </c>
      <c r="E18" s="25">
        <v>36</v>
      </c>
      <c r="F18" s="25">
        <v>41</v>
      </c>
      <c r="G18" s="25">
        <v>17</v>
      </c>
      <c r="H18" s="25">
        <v>223</v>
      </c>
      <c r="I18" s="25">
        <v>25</v>
      </c>
      <c r="J18" s="25">
        <v>27</v>
      </c>
      <c r="K18" s="27">
        <v>543</v>
      </c>
      <c r="L18" s="27">
        <v>23540</v>
      </c>
      <c r="M18" s="25">
        <v>11</v>
      </c>
      <c r="N18" s="25">
        <v>10</v>
      </c>
      <c r="O18" s="25">
        <v>0</v>
      </c>
      <c r="P18" s="25">
        <v>2</v>
      </c>
      <c r="Q18" s="25">
        <v>0</v>
      </c>
      <c r="R18" s="25">
        <v>48</v>
      </c>
      <c r="S18" s="25">
        <v>220</v>
      </c>
      <c r="T18" s="25">
        <v>0</v>
      </c>
      <c r="U18" s="25">
        <f t="shared" si="0"/>
        <v>220</v>
      </c>
      <c r="V18" s="28">
        <f t="shared" si="1"/>
        <v>0.96191565871199736</v>
      </c>
      <c r="W18" s="28">
        <f t="shared" si="2"/>
        <v>7.3333333333333334E-2</v>
      </c>
    </row>
    <row r="19" spans="1:23">
      <c r="A19" s="5">
        <v>15</v>
      </c>
      <c r="B19" s="1" t="s">
        <v>19</v>
      </c>
      <c r="C19" s="11">
        <v>42215</v>
      </c>
      <c r="D19" s="11">
        <v>6768</v>
      </c>
      <c r="E19" s="5">
        <v>50</v>
      </c>
      <c r="F19" s="5">
        <v>224</v>
      </c>
      <c r="G19" s="5">
        <v>0</v>
      </c>
      <c r="H19" s="5">
        <v>0</v>
      </c>
      <c r="I19" s="5">
        <v>0</v>
      </c>
      <c r="J19" s="5">
        <v>0</v>
      </c>
      <c r="K19" s="6">
        <v>0</v>
      </c>
      <c r="L19" s="6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f t="shared" si="0"/>
        <v>0</v>
      </c>
      <c r="V19" s="15">
        <f t="shared" si="1"/>
        <v>0</v>
      </c>
      <c r="W19" s="15">
        <f t="shared" si="2"/>
        <v>0</v>
      </c>
    </row>
    <row r="20" spans="1:23">
      <c r="A20" s="5">
        <v>16</v>
      </c>
      <c r="B20" s="1" t="s">
        <v>20</v>
      </c>
      <c r="C20" s="11">
        <v>9591</v>
      </c>
      <c r="D20" s="11">
        <v>3503</v>
      </c>
      <c r="E20" s="5">
        <v>10</v>
      </c>
      <c r="F20" s="5">
        <v>49</v>
      </c>
      <c r="G20" s="5">
        <v>6</v>
      </c>
      <c r="H20" s="5">
        <v>88</v>
      </c>
      <c r="I20" s="5">
        <v>10</v>
      </c>
      <c r="J20" s="5">
        <v>41</v>
      </c>
      <c r="K20" s="5">
        <v>128</v>
      </c>
      <c r="L20" s="5">
        <v>13340</v>
      </c>
      <c r="M20" s="5">
        <v>5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1095</v>
      </c>
      <c r="U20" s="5">
        <f t="shared" si="0"/>
        <v>1095</v>
      </c>
      <c r="V20" s="15">
        <f t="shared" si="1"/>
        <v>1.3908872901678657</v>
      </c>
      <c r="W20" s="15">
        <f t="shared" si="2"/>
        <v>0.31258920924921496</v>
      </c>
    </row>
    <row r="21" spans="1:23">
      <c r="A21" s="5">
        <v>17</v>
      </c>
      <c r="B21" s="1" t="s">
        <v>21</v>
      </c>
      <c r="C21" s="11">
        <v>48536</v>
      </c>
      <c r="D21" s="11">
        <v>9440</v>
      </c>
      <c r="E21" s="5">
        <v>59</v>
      </c>
      <c r="F21" s="5">
        <v>209</v>
      </c>
      <c r="G21" s="5">
        <v>15</v>
      </c>
      <c r="H21" s="5">
        <v>450</v>
      </c>
      <c r="I21" s="5">
        <v>55</v>
      </c>
      <c r="J21" s="5">
        <v>173</v>
      </c>
      <c r="K21" s="5">
        <v>1596</v>
      </c>
      <c r="L21" s="5">
        <v>61684</v>
      </c>
      <c r="M21" s="5">
        <v>55</v>
      </c>
      <c r="N21" s="5">
        <v>31</v>
      </c>
      <c r="O21" s="5">
        <v>0</v>
      </c>
      <c r="P21" s="5">
        <v>1</v>
      </c>
      <c r="Q21" s="5">
        <v>186</v>
      </c>
      <c r="R21" s="5">
        <v>2</v>
      </c>
      <c r="S21" s="5">
        <v>8690</v>
      </c>
      <c r="T21" s="5">
        <v>1153</v>
      </c>
      <c r="U21" s="5">
        <f t="shared" si="0"/>
        <v>9843</v>
      </c>
      <c r="V21" s="15">
        <f t="shared" si="1"/>
        <v>1.2708917092467447</v>
      </c>
      <c r="W21" s="15">
        <f t="shared" si="2"/>
        <v>1.0426906779661016</v>
      </c>
    </row>
    <row r="22" spans="1:23">
      <c r="A22" s="25">
        <v>18</v>
      </c>
      <c r="B22" s="26" t="s">
        <v>22</v>
      </c>
      <c r="C22" s="24">
        <v>29199</v>
      </c>
      <c r="D22" s="24">
        <v>2146</v>
      </c>
      <c r="E22" s="25">
        <v>38</v>
      </c>
      <c r="F22" s="25">
        <v>133</v>
      </c>
      <c r="G22" s="25">
        <v>27</v>
      </c>
      <c r="H22" s="25">
        <v>283</v>
      </c>
      <c r="I22" s="25">
        <v>32</v>
      </c>
      <c r="J22" s="25">
        <v>93</v>
      </c>
      <c r="K22" s="27">
        <v>964.1</v>
      </c>
      <c r="L22" s="27">
        <v>38483</v>
      </c>
      <c r="M22" s="25">
        <v>23</v>
      </c>
      <c r="N22" s="25">
        <v>41</v>
      </c>
      <c r="O22" s="25">
        <v>0</v>
      </c>
      <c r="P22" s="25">
        <v>0</v>
      </c>
      <c r="Q22" s="25">
        <v>0</v>
      </c>
      <c r="R22" s="25">
        <v>1</v>
      </c>
      <c r="S22" s="25">
        <v>574</v>
      </c>
      <c r="T22" s="25">
        <v>0</v>
      </c>
      <c r="U22" s="25">
        <f t="shared" si="0"/>
        <v>574</v>
      </c>
      <c r="V22" s="28">
        <f t="shared" si="1"/>
        <v>1.3179560943867941</v>
      </c>
      <c r="W22" s="28">
        <f t="shared" si="2"/>
        <v>0.26747437092264681</v>
      </c>
    </row>
    <row r="23" spans="1:23">
      <c r="A23" s="5">
        <v>19</v>
      </c>
      <c r="B23" s="1" t="s">
        <v>23</v>
      </c>
      <c r="C23" s="11">
        <v>158878</v>
      </c>
      <c r="D23" s="11">
        <v>3971</v>
      </c>
      <c r="E23" s="5">
        <v>164</v>
      </c>
      <c r="F23" s="5">
        <v>685</v>
      </c>
      <c r="G23" s="5">
        <v>32</v>
      </c>
      <c r="H23" s="5">
        <v>16</v>
      </c>
      <c r="I23" s="5">
        <v>148</v>
      </c>
      <c r="J23" s="5">
        <v>575</v>
      </c>
      <c r="K23" s="5">
        <v>2055</v>
      </c>
      <c r="L23" s="5">
        <v>209325</v>
      </c>
      <c r="M23" s="5">
        <v>135</v>
      </c>
      <c r="N23" s="5">
        <v>12</v>
      </c>
      <c r="O23" s="5">
        <v>0</v>
      </c>
      <c r="P23" s="5">
        <v>0</v>
      </c>
      <c r="Q23" s="5">
        <v>0</v>
      </c>
      <c r="R23" s="5">
        <v>0</v>
      </c>
      <c r="S23" s="5">
        <v>3644</v>
      </c>
      <c r="T23" s="5">
        <v>1680</v>
      </c>
      <c r="U23" s="5">
        <f t="shared" si="0"/>
        <v>5324</v>
      </c>
      <c r="V23" s="15">
        <f t="shared" si="1"/>
        <v>1.317520361535266</v>
      </c>
      <c r="W23" s="15">
        <f t="shared" si="2"/>
        <v>1.3407202216066483</v>
      </c>
    </row>
    <row r="24" spans="1:23">
      <c r="A24" s="5">
        <v>20</v>
      </c>
      <c r="B24" s="1" t="s">
        <v>24</v>
      </c>
      <c r="C24" s="11">
        <v>340425</v>
      </c>
      <c r="D24" s="11">
        <v>24556</v>
      </c>
      <c r="E24" s="5">
        <v>213</v>
      </c>
      <c r="F24" s="5">
        <v>66</v>
      </c>
      <c r="G24" s="5">
        <v>0</v>
      </c>
      <c r="H24" s="5">
        <v>522</v>
      </c>
      <c r="I24" s="5">
        <v>0</v>
      </c>
      <c r="J24" s="5">
        <v>0</v>
      </c>
      <c r="K24" s="6">
        <v>0</v>
      </c>
      <c r="L24" s="6">
        <v>0</v>
      </c>
      <c r="M24" s="5">
        <v>2</v>
      </c>
      <c r="N24" s="5">
        <v>1</v>
      </c>
      <c r="O24" s="5">
        <v>0</v>
      </c>
      <c r="P24" s="5">
        <v>0</v>
      </c>
      <c r="Q24" s="5">
        <v>1</v>
      </c>
      <c r="R24" s="5">
        <v>0</v>
      </c>
      <c r="S24" s="5">
        <v>1</v>
      </c>
      <c r="T24" s="5">
        <v>5</v>
      </c>
      <c r="U24" s="5">
        <f t="shared" si="0"/>
        <v>6</v>
      </c>
      <c r="V24" s="15">
        <f t="shared" si="1"/>
        <v>0</v>
      </c>
      <c r="W24" s="15">
        <f t="shared" si="2"/>
        <v>2.4433946896888743E-4</v>
      </c>
    </row>
    <row r="25" spans="1:23">
      <c r="A25" s="5">
        <v>21</v>
      </c>
      <c r="B25" s="1" t="s">
        <v>25</v>
      </c>
      <c r="C25" s="11">
        <v>7980</v>
      </c>
      <c r="D25" s="11">
        <v>1038</v>
      </c>
      <c r="E25" s="5">
        <v>8</v>
      </c>
      <c r="F25" s="5">
        <v>51</v>
      </c>
      <c r="G25" s="5">
        <v>14</v>
      </c>
      <c r="H25" s="5">
        <v>29</v>
      </c>
      <c r="I25" s="5">
        <v>8</v>
      </c>
      <c r="J25" s="5">
        <v>50</v>
      </c>
      <c r="K25" s="5">
        <v>62</v>
      </c>
      <c r="L25" s="5">
        <v>9726</v>
      </c>
      <c r="M25" s="5">
        <v>13</v>
      </c>
      <c r="N25" s="5">
        <v>0</v>
      </c>
      <c r="O25" s="5">
        <v>7</v>
      </c>
      <c r="P25" s="5">
        <v>1</v>
      </c>
      <c r="Q25" s="5">
        <v>0</v>
      </c>
      <c r="R25" s="5">
        <v>0</v>
      </c>
      <c r="S25" s="5">
        <v>197</v>
      </c>
      <c r="T25" s="5">
        <v>398</v>
      </c>
      <c r="U25" s="5">
        <f t="shared" si="0"/>
        <v>595</v>
      </c>
      <c r="V25" s="15">
        <f t="shared" si="1"/>
        <v>1.218796992481203</v>
      </c>
      <c r="W25" s="15">
        <f t="shared" si="2"/>
        <v>0.57321772639691715</v>
      </c>
    </row>
    <row r="26" spans="1:23">
      <c r="A26" s="5">
        <v>22</v>
      </c>
      <c r="B26" s="1" t="s">
        <v>26</v>
      </c>
      <c r="C26" s="11">
        <v>19095</v>
      </c>
      <c r="D26" s="11">
        <v>3602</v>
      </c>
      <c r="E26" s="5">
        <v>24</v>
      </c>
      <c r="F26" s="5">
        <v>142</v>
      </c>
      <c r="G26" s="5">
        <v>18</v>
      </c>
      <c r="H26" s="5">
        <v>69</v>
      </c>
      <c r="I26" s="5">
        <v>24</v>
      </c>
      <c r="J26" s="5">
        <v>128</v>
      </c>
      <c r="K26" s="5">
        <v>547</v>
      </c>
      <c r="L26" s="5">
        <v>23916</v>
      </c>
      <c r="M26" s="5">
        <v>23</v>
      </c>
      <c r="N26" s="5">
        <v>71</v>
      </c>
      <c r="O26" s="5">
        <v>0</v>
      </c>
      <c r="P26" s="5">
        <v>0</v>
      </c>
      <c r="Q26" s="5">
        <v>542</v>
      </c>
      <c r="R26" s="5">
        <v>1</v>
      </c>
      <c r="S26" s="5">
        <v>3140</v>
      </c>
      <c r="T26" s="5">
        <v>1494</v>
      </c>
      <c r="U26" s="5">
        <f t="shared" si="0"/>
        <v>4634</v>
      </c>
      <c r="V26" s="15">
        <f t="shared" si="1"/>
        <v>1.2524744697564807</v>
      </c>
      <c r="W26" s="15">
        <f t="shared" si="2"/>
        <v>1.2865074958356468</v>
      </c>
    </row>
    <row r="27" spans="1:23">
      <c r="A27" s="25">
        <v>23</v>
      </c>
      <c r="B27" s="26" t="s">
        <v>27</v>
      </c>
      <c r="C27" s="24">
        <v>35417</v>
      </c>
      <c r="D27" s="24">
        <v>4305</v>
      </c>
      <c r="E27" s="25">
        <v>26</v>
      </c>
      <c r="F27" s="25">
        <v>219</v>
      </c>
      <c r="G27" s="25">
        <v>7</v>
      </c>
      <c r="H27" s="25">
        <v>29</v>
      </c>
      <c r="I27" s="25">
        <v>20</v>
      </c>
      <c r="J27" s="25">
        <v>143</v>
      </c>
      <c r="K27" s="27">
        <v>315</v>
      </c>
      <c r="L27" s="27">
        <v>26048</v>
      </c>
      <c r="M27" s="25">
        <v>21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570</v>
      </c>
      <c r="T27" s="25">
        <v>0</v>
      </c>
      <c r="U27" s="25">
        <f t="shared" si="0"/>
        <v>570</v>
      </c>
      <c r="V27" s="28">
        <f t="shared" si="1"/>
        <v>0.73546601914334919</v>
      </c>
      <c r="W27" s="28">
        <f t="shared" si="2"/>
        <v>0.13240418118466898</v>
      </c>
    </row>
    <row r="28" spans="1:23">
      <c r="A28" s="25">
        <v>24</v>
      </c>
      <c r="B28" s="26" t="s">
        <v>28</v>
      </c>
      <c r="C28" s="24">
        <v>32901</v>
      </c>
      <c r="D28" s="24">
        <v>5759</v>
      </c>
      <c r="E28" s="25">
        <v>22</v>
      </c>
      <c r="F28" s="25">
        <v>94</v>
      </c>
      <c r="G28" s="25">
        <v>36</v>
      </c>
      <c r="H28" s="25">
        <v>94</v>
      </c>
      <c r="I28" s="25">
        <v>4</v>
      </c>
      <c r="J28" s="25">
        <v>4</v>
      </c>
      <c r="K28" s="27">
        <v>6</v>
      </c>
      <c r="L28" s="27">
        <v>542</v>
      </c>
      <c r="M28" s="25">
        <v>21</v>
      </c>
      <c r="N28" s="25">
        <v>57</v>
      </c>
      <c r="O28" s="25">
        <v>0</v>
      </c>
      <c r="P28" s="25">
        <v>1</v>
      </c>
      <c r="Q28" s="25">
        <v>1662</v>
      </c>
      <c r="R28" s="25">
        <v>6</v>
      </c>
      <c r="S28" s="25">
        <v>2825</v>
      </c>
      <c r="T28" s="25">
        <v>131</v>
      </c>
      <c r="U28" s="25">
        <f t="shared" si="0"/>
        <v>2956</v>
      </c>
      <c r="V28" s="28">
        <f t="shared" si="1"/>
        <v>1.6473663414485883E-2</v>
      </c>
      <c r="W28" s="28">
        <f t="shared" si="2"/>
        <v>0.51328355617294674</v>
      </c>
    </row>
    <row r="29" spans="1:23">
      <c r="A29" s="30">
        <v>25</v>
      </c>
      <c r="B29" s="31" t="s">
        <v>29</v>
      </c>
      <c r="C29" s="29">
        <v>21383</v>
      </c>
      <c r="D29" s="29">
        <v>3451</v>
      </c>
      <c r="E29" s="30">
        <v>22</v>
      </c>
      <c r="F29" s="30">
        <v>135</v>
      </c>
      <c r="G29" s="30">
        <v>20</v>
      </c>
      <c r="H29" s="30">
        <v>185</v>
      </c>
      <c r="I29" s="30">
        <v>21</v>
      </c>
      <c r="J29" s="30">
        <v>101</v>
      </c>
      <c r="K29" s="30">
        <v>743</v>
      </c>
      <c r="L29" s="30">
        <v>53671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f t="shared" si="0"/>
        <v>0</v>
      </c>
      <c r="V29" s="33">
        <f t="shared" si="1"/>
        <v>2.5099845671795351</v>
      </c>
      <c r="W29" s="32">
        <f t="shared" si="2"/>
        <v>0</v>
      </c>
    </row>
    <row r="30" spans="1:23">
      <c r="A30" s="5">
        <v>26</v>
      </c>
      <c r="B30" s="1" t="s">
        <v>30</v>
      </c>
      <c r="C30" s="11">
        <v>9315</v>
      </c>
      <c r="D30" s="11">
        <v>1285</v>
      </c>
      <c r="E30" s="5">
        <v>7</v>
      </c>
      <c r="F30" s="5">
        <v>56</v>
      </c>
      <c r="G30" s="5">
        <v>0</v>
      </c>
      <c r="H30" s="5">
        <v>0</v>
      </c>
      <c r="I30" s="5">
        <v>0</v>
      </c>
      <c r="J30" s="5">
        <v>0</v>
      </c>
      <c r="K30" s="6">
        <v>0</v>
      </c>
      <c r="L30" s="6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f t="shared" si="0"/>
        <v>0</v>
      </c>
      <c r="V30" s="15">
        <f t="shared" si="1"/>
        <v>0</v>
      </c>
      <c r="W30" s="15">
        <f t="shared" si="2"/>
        <v>0</v>
      </c>
    </row>
    <row r="31" spans="1:23">
      <c r="A31" s="5">
        <v>27</v>
      </c>
      <c r="B31" s="1" t="s">
        <v>31</v>
      </c>
      <c r="C31" s="11">
        <v>93631</v>
      </c>
      <c r="D31" s="11">
        <v>12593</v>
      </c>
      <c r="E31" s="5">
        <v>96</v>
      </c>
      <c r="F31" s="5">
        <v>608</v>
      </c>
      <c r="G31" s="5">
        <v>35</v>
      </c>
      <c r="H31" s="5">
        <v>631</v>
      </c>
      <c r="I31" s="5">
        <v>91</v>
      </c>
      <c r="J31" s="5">
        <v>431</v>
      </c>
      <c r="K31" s="5">
        <v>1884</v>
      </c>
      <c r="L31" s="5">
        <v>96234</v>
      </c>
      <c r="M31" s="5">
        <v>87</v>
      </c>
      <c r="N31" s="5">
        <v>5</v>
      </c>
      <c r="O31" s="5">
        <v>0</v>
      </c>
      <c r="P31" s="5">
        <v>0</v>
      </c>
      <c r="Q31" s="5">
        <v>7</v>
      </c>
      <c r="R31" s="5">
        <v>0</v>
      </c>
      <c r="S31" s="5">
        <v>5144</v>
      </c>
      <c r="T31" s="5">
        <v>2177</v>
      </c>
      <c r="U31" s="5">
        <f t="shared" si="0"/>
        <v>7321</v>
      </c>
      <c r="V31" s="15">
        <f t="shared" si="1"/>
        <v>1.0278006215890036</v>
      </c>
      <c r="W31" s="15">
        <f t="shared" si="2"/>
        <v>0.5813547208766775</v>
      </c>
    </row>
    <row r="32" spans="1:23">
      <c r="A32" s="5">
        <v>28</v>
      </c>
      <c r="B32" s="1" t="s">
        <v>32</v>
      </c>
      <c r="C32" s="11">
        <v>27148</v>
      </c>
      <c r="D32" s="11">
        <v>5603</v>
      </c>
      <c r="E32" s="5">
        <v>27</v>
      </c>
      <c r="F32" s="5">
        <v>148</v>
      </c>
      <c r="G32" s="5">
        <v>18</v>
      </c>
      <c r="H32" s="5">
        <v>82</v>
      </c>
      <c r="I32" s="5">
        <v>27</v>
      </c>
      <c r="J32" s="5">
        <v>133</v>
      </c>
      <c r="K32" s="5">
        <v>421</v>
      </c>
      <c r="L32" s="5">
        <v>27296</v>
      </c>
      <c r="M32" s="5">
        <v>24</v>
      </c>
      <c r="N32" s="5">
        <v>0</v>
      </c>
      <c r="O32" s="5">
        <v>0</v>
      </c>
      <c r="P32" s="5">
        <v>0</v>
      </c>
      <c r="Q32" s="5">
        <v>37</v>
      </c>
      <c r="R32" s="5">
        <v>0</v>
      </c>
      <c r="S32" s="5">
        <v>442</v>
      </c>
      <c r="T32" s="5">
        <v>4445</v>
      </c>
      <c r="U32" s="5">
        <f t="shared" si="0"/>
        <v>4887</v>
      </c>
      <c r="V32" s="15">
        <f t="shared" si="1"/>
        <v>1.0054515986444674</v>
      </c>
      <c r="W32" s="15">
        <f t="shared" si="2"/>
        <v>0.87221131536676777</v>
      </c>
    </row>
    <row r="33" spans="1:23">
      <c r="A33" s="25">
        <v>29</v>
      </c>
      <c r="B33" s="26" t="s">
        <v>33</v>
      </c>
      <c r="C33" s="24">
        <v>30948</v>
      </c>
      <c r="D33" s="24">
        <v>2041</v>
      </c>
      <c r="E33" s="25">
        <v>41</v>
      </c>
      <c r="F33" s="25">
        <v>167</v>
      </c>
      <c r="G33" s="25">
        <v>22</v>
      </c>
      <c r="H33" s="25">
        <v>245</v>
      </c>
      <c r="I33" s="25">
        <v>27</v>
      </c>
      <c r="J33" s="25">
        <v>97</v>
      </c>
      <c r="K33" s="27">
        <v>721</v>
      </c>
      <c r="L33" s="27">
        <v>22641</v>
      </c>
      <c r="M33" s="25">
        <v>14</v>
      </c>
      <c r="N33" s="25">
        <v>31</v>
      </c>
      <c r="O33" s="25">
        <v>0</v>
      </c>
      <c r="P33" s="25">
        <v>0</v>
      </c>
      <c r="Q33" s="25">
        <v>0</v>
      </c>
      <c r="R33" s="25">
        <v>0</v>
      </c>
      <c r="S33" s="25">
        <v>183</v>
      </c>
      <c r="T33" s="25">
        <v>21</v>
      </c>
      <c r="U33" s="25">
        <f t="shared" si="0"/>
        <v>204</v>
      </c>
      <c r="V33" s="28">
        <f t="shared" si="1"/>
        <v>0.7315820085304382</v>
      </c>
      <c r="W33" s="28">
        <f t="shared" si="2"/>
        <v>9.9951004409603139E-2</v>
      </c>
    </row>
    <row r="34" spans="1:23">
      <c r="A34" s="5">
        <v>30</v>
      </c>
      <c r="B34" s="1" t="s">
        <v>34</v>
      </c>
      <c r="C34" s="11">
        <v>50566</v>
      </c>
      <c r="D34" s="11">
        <v>4942</v>
      </c>
      <c r="E34" s="5">
        <v>53</v>
      </c>
      <c r="F34" s="5">
        <v>247</v>
      </c>
      <c r="G34" s="5">
        <v>12</v>
      </c>
      <c r="H34" s="5">
        <v>144</v>
      </c>
      <c r="I34" s="5">
        <v>53</v>
      </c>
      <c r="J34" s="5">
        <v>246</v>
      </c>
      <c r="K34" s="5">
        <v>766</v>
      </c>
      <c r="L34" s="5">
        <v>54515</v>
      </c>
      <c r="M34" s="5">
        <v>53</v>
      </c>
      <c r="N34" s="5">
        <v>223</v>
      </c>
      <c r="O34" s="5">
        <v>0</v>
      </c>
      <c r="P34" s="5">
        <v>1</v>
      </c>
      <c r="Q34" s="5">
        <v>4</v>
      </c>
      <c r="R34" s="5">
        <v>19</v>
      </c>
      <c r="S34" s="5">
        <v>4890</v>
      </c>
      <c r="T34" s="5">
        <v>0</v>
      </c>
      <c r="U34" s="5">
        <f t="shared" si="0"/>
        <v>4890</v>
      </c>
      <c r="V34" s="15">
        <f t="shared" si="1"/>
        <v>1.0780959538029506</v>
      </c>
      <c r="W34" s="15">
        <f t="shared" si="2"/>
        <v>0.98947794415216517</v>
      </c>
    </row>
    <row r="35" spans="1:23">
      <c r="A35" s="5">
        <v>31</v>
      </c>
      <c r="B35" s="1" t="s">
        <v>35</v>
      </c>
      <c r="C35" s="11">
        <v>7555</v>
      </c>
      <c r="D35" s="11">
        <v>1306</v>
      </c>
      <c r="E35" s="5">
        <v>14</v>
      </c>
      <c r="F35" s="5">
        <v>48</v>
      </c>
      <c r="G35" s="5">
        <v>1</v>
      </c>
      <c r="H35" s="5">
        <v>28</v>
      </c>
      <c r="I35" s="5">
        <v>11</v>
      </c>
      <c r="J35" s="5">
        <v>48</v>
      </c>
      <c r="K35" s="5">
        <v>49</v>
      </c>
      <c r="L35" s="5">
        <v>7035</v>
      </c>
      <c r="M35" s="5">
        <v>12</v>
      </c>
      <c r="N35" s="5">
        <v>2</v>
      </c>
      <c r="O35" s="5">
        <v>0</v>
      </c>
      <c r="P35" s="5">
        <v>0</v>
      </c>
      <c r="Q35" s="5">
        <v>9</v>
      </c>
      <c r="R35" s="5">
        <v>0</v>
      </c>
      <c r="S35" s="5">
        <v>1050</v>
      </c>
      <c r="T35" s="5">
        <v>331</v>
      </c>
      <c r="U35" s="5">
        <f t="shared" si="0"/>
        <v>1381</v>
      </c>
      <c r="V35" s="15">
        <f t="shared" si="1"/>
        <v>0.93117140966247514</v>
      </c>
      <c r="W35" s="15">
        <f t="shared" si="2"/>
        <v>1.0574272588055129</v>
      </c>
    </row>
    <row r="36" spans="1:23">
      <c r="A36" s="25">
        <v>32</v>
      </c>
      <c r="B36" s="26" t="s">
        <v>36</v>
      </c>
      <c r="C36" s="24">
        <v>26683</v>
      </c>
      <c r="D36" s="24">
        <v>4637</v>
      </c>
      <c r="E36" s="25">
        <v>25</v>
      </c>
      <c r="F36" s="25">
        <v>80</v>
      </c>
      <c r="G36" s="25">
        <v>21</v>
      </c>
      <c r="H36" s="25">
        <v>184</v>
      </c>
      <c r="I36" s="25">
        <v>25</v>
      </c>
      <c r="J36" s="25">
        <v>74</v>
      </c>
      <c r="K36" s="27">
        <v>220</v>
      </c>
      <c r="L36" s="27">
        <v>25378</v>
      </c>
      <c r="M36" s="25">
        <v>14</v>
      </c>
      <c r="N36" s="25">
        <v>24</v>
      </c>
      <c r="O36" s="25">
        <v>0</v>
      </c>
      <c r="P36" s="25">
        <v>0</v>
      </c>
      <c r="Q36" s="25">
        <v>0</v>
      </c>
      <c r="R36" s="25">
        <v>1</v>
      </c>
      <c r="S36" s="25">
        <v>177</v>
      </c>
      <c r="T36" s="25">
        <v>3</v>
      </c>
      <c r="U36" s="25">
        <f t="shared" si="0"/>
        <v>180</v>
      </c>
      <c r="V36" s="28">
        <f t="shared" si="1"/>
        <v>0.95109245587077917</v>
      </c>
      <c r="W36" s="28">
        <f t="shared" si="2"/>
        <v>3.8818201423334052E-2</v>
      </c>
    </row>
    <row r="37" spans="1:23">
      <c r="A37" s="25">
        <v>33</v>
      </c>
      <c r="B37" s="26" t="s">
        <v>37</v>
      </c>
      <c r="C37" s="24">
        <v>22029</v>
      </c>
      <c r="D37" s="24">
        <v>4044</v>
      </c>
      <c r="E37" s="25">
        <v>29</v>
      </c>
      <c r="F37" s="25">
        <v>153</v>
      </c>
      <c r="G37" s="25">
        <v>22</v>
      </c>
      <c r="H37" s="25">
        <v>103</v>
      </c>
      <c r="I37" s="25">
        <v>2</v>
      </c>
      <c r="J37" s="25">
        <v>2</v>
      </c>
      <c r="K37" s="27">
        <v>3</v>
      </c>
      <c r="L37" s="27">
        <v>201</v>
      </c>
      <c r="M37" s="25">
        <v>26</v>
      </c>
      <c r="N37" s="25">
        <v>66</v>
      </c>
      <c r="O37" s="25">
        <v>0</v>
      </c>
      <c r="P37" s="25">
        <v>1</v>
      </c>
      <c r="Q37" s="25">
        <v>69</v>
      </c>
      <c r="R37" s="25">
        <v>13</v>
      </c>
      <c r="S37" s="25">
        <v>980</v>
      </c>
      <c r="T37" s="25">
        <v>33</v>
      </c>
      <c r="U37" s="25">
        <f t="shared" si="0"/>
        <v>1013</v>
      </c>
      <c r="V37" s="28">
        <f t="shared" si="1"/>
        <v>9.1243361024104588E-3</v>
      </c>
      <c r="W37" s="28">
        <f t="shared" si="2"/>
        <v>0.25049455984174085</v>
      </c>
    </row>
    <row r="38" spans="1:23">
      <c r="A38" s="5">
        <v>34</v>
      </c>
      <c r="B38" s="1" t="s">
        <v>38</v>
      </c>
      <c r="C38" s="11">
        <v>6908</v>
      </c>
      <c r="D38" s="11">
        <v>339</v>
      </c>
      <c r="E38" s="5">
        <v>12</v>
      </c>
      <c r="F38" s="5">
        <v>52</v>
      </c>
      <c r="G38" s="5">
        <v>2</v>
      </c>
      <c r="H38" s="5">
        <v>117</v>
      </c>
      <c r="I38" s="5">
        <v>8</v>
      </c>
      <c r="J38" s="5">
        <v>36</v>
      </c>
      <c r="K38" s="5">
        <v>54</v>
      </c>
      <c r="L38" s="5">
        <v>5698</v>
      </c>
      <c r="M38" s="5">
        <v>11</v>
      </c>
      <c r="N38" s="5">
        <v>0</v>
      </c>
      <c r="O38" s="5">
        <v>0</v>
      </c>
      <c r="P38" s="5">
        <v>0</v>
      </c>
      <c r="Q38" s="5">
        <v>115</v>
      </c>
      <c r="R38" s="5">
        <v>0</v>
      </c>
      <c r="S38" s="5">
        <v>331</v>
      </c>
      <c r="T38" s="5">
        <v>1</v>
      </c>
      <c r="U38" s="5">
        <f t="shared" si="0"/>
        <v>332</v>
      </c>
      <c r="V38" s="15">
        <f t="shared" si="1"/>
        <v>0.82484076433121023</v>
      </c>
      <c r="W38" s="15">
        <f t="shared" si="2"/>
        <v>0.97935103244837762</v>
      </c>
    </row>
    <row r="39" spans="1:23">
      <c r="A39" s="5">
        <v>35</v>
      </c>
      <c r="B39" s="1" t="s">
        <v>39</v>
      </c>
      <c r="C39" s="11">
        <v>6993</v>
      </c>
      <c r="D39" s="11">
        <v>845</v>
      </c>
      <c r="E39" s="5">
        <v>9</v>
      </c>
      <c r="F39" s="5">
        <v>33</v>
      </c>
      <c r="G39" s="5">
        <v>13</v>
      </c>
      <c r="H39" s="5">
        <v>83</v>
      </c>
      <c r="I39" s="5">
        <v>8</v>
      </c>
      <c r="J39" s="5">
        <v>16</v>
      </c>
      <c r="K39" s="5">
        <v>132</v>
      </c>
      <c r="L39" s="5">
        <v>6611</v>
      </c>
      <c r="M39" s="5">
        <v>8</v>
      </c>
      <c r="N39" s="5">
        <v>16</v>
      </c>
      <c r="O39" s="5">
        <v>0</v>
      </c>
      <c r="P39" s="5">
        <v>0</v>
      </c>
      <c r="Q39" s="5">
        <v>0</v>
      </c>
      <c r="R39" s="5">
        <v>0</v>
      </c>
      <c r="S39" s="5">
        <v>254</v>
      </c>
      <c r="T39" s="5">
        <v>0</v>
      </c>
      <c r="U39" s="5">
        <f t="shared" si="0"/>
        <v>254</v>
      </c>
      <c r="V39" s="15">
        <f t="shared" si="1"/>
        <v>0.94537394537394537</v>
      </c>
      <c r="W39" s="15">
        <f t="shared" si="2"/>
        <v>0.30059171597633139</v>
      </c>
    </row>
    <row r="40" spans="1:23">
      <c r="A40" s="5">
        <v>36</v>
      </c>
      <c r="B40" s="1" t="s">
        <v>40</v>
      </c>
      <c r="C40" s="11">
        <v>10354</v>
      </c>
      <c r="D40" s="11">
        <v>893</v>
      </c>
      <c r="E40" s="5">
        <v>16</v>
      </c>
      <c r="F40" s="5">
        <v>47</v>
      </c>
      <c r="G40" s="5">
        <v>0</v>
      </c>
      <c r="H40" s="5">
        <v>6</v>
      </c>
      <c r="I40" s="5">
        <v>0</v>
      </c>
      <c r="J40" s="5">
        <v>0</v>
      </c>
      <c r="K40" s="6">
        <v>0</v>
      </c>
      <c r="L40" s="6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f t="shared" si="0"/>
        <v>0</v>
      </c>
      <c r="V40" s="15">
        <f t="shared" si="1"/>
        <v>0</v>
      </c>
      <c r="W40" s="15">
        <f t="shared" si="2"/>
        <v>0</v>
      </c>
    </row>
    <row r="41" spans="1:23">
      <c r="A41" s="25">
        <v>37</v>
      </c>
      <c r="B41" s="26" t="s">
        <v>41</v>
      </c>
      <c r="C41" s="24">
        <v>30552</v>
      </c>
      <c r="D41" s="24">
        <v>5257</v>
      </c>
      <c r="E41" s="25">
        <v>35</v>
      </c>
      <c r="F41" s="25">
        <v>86</v>
      </c>
      <c r="G41" s="25">
        <v>21</v>
      </c>
      <c r="H41" s="25">
        <v>167</v>
      </c>
      <c r="I41" s="25">
        <v>7</v>
      </c>
      <c r="J41" s="25">
        <v>11</v>
      </c>
      <c r="K41" s="27">
        <v>33</v>
      </c>
      <c r="L41" s="27">
        <v>3563</v>
      </c>
      <c r="M41" s="25">
        <v>34</v>
      </c>
      <c r="N41" s="25">
        <v>65</v>
      </c>
      <c r="O41" s="25">
        <v>0</v>
      </c>
      <c r="P41" s="25">
        <v>2</v>
      </c>
      <c r="Q41" s="25">
        <v>545</v>
      </c>
      <c r="R41" s="25">
        <v>33</v>
      </c>
      <c r="S41" s="25">
        <v>2036</v>
      </c>
      <c r="T41" s="25">
        <v>238</v>
      </c>
      <c r="U41" s="25">
        <f t="shared" si="0"/>
        <v>2274</v>
      </c>
      <c r="V41" s="28">
        <f t="shared" si="1"/>
        <v>0.11662084315265776</v>
      </c>
      <c r="W41" s="28">
        <f t="shared" si="2"/>
        <v>0.43256610233973747</v>
      </c>
    </row>
    <row r="42" spans="1:23">
      <c r="A42" s="25">
        <v>38</v>
      </c>
      <c r="B42" s="26" t="s">
        <v>42</v>
      </c>
      <c r="C42" s="24">
        <v>30000</v>
      </c>
      <c r="D42" s="24"/>
      <c r="E42" s="25">
        <v>85</v>
      </c>
      <c r="F42" s="25">
        <v>227</v>
      </c>
      <c r="G42" s="25">
        <v>1</v>
      </c>
      <c r="H42" s="25">
        <v>0</v>
      </c>
      <c r="I42" s="25">
        <v>0</v>
      </c>
      <c r="J42" s="25">
        <v>0</v>
      </c>
      <c r="K42" s="27">
        <v>0</v>
      </c>
      <c r="L42" s="27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f t="shared" si="0"/>
        <v>0</v>
      </c>
      <c r="V42" s="28">
        <f t="shared" si="1"/>
        <v>0</v>
      </c>
      <c r="W42" s="28">
        <v>0</v>
      </c>
    </row>
    <row r="43" spans="1:23">
      <c r="A43" s="5">
        <v>39</v>
      </c>
      <c r="B43" s="1" t="s">
        <v>43</v>
      </c>
      <c r="C43" s="11">
        <v>25718</v>
      </c>
      <c r="D43" s="11">
        <v>2792</v>
      </c>
      <c r="E43" s="5">
        <v>23</v>
      </c>
      <c r="F43" s="5">
        <v>134</v>
      </c>
      <c r="G43" s="5">
        <v>21</v>
      </c>
      <c r="H43" s="5">
        <v>0</v>
      </c>
      <c r="I43" s="5">
        <v>22</v>
      </c>
      <c r="J43" s="5">
        <v>126</v>
      </c>
      <c r="K43" s="5">
        <v>394</v>
      </c>
      <c r="L43" s="5">
        <v>27403</v>
      </c>
      <c r="M43" s="5">
        <v>21</v>
      </c>
      <c r="N43" s="5">
        <v>9</v>
      </c>
      <c r="O43" s="5">
        <v>0</v>
      </c>
      <c r="P43" s="5">
        <v>0</v>
      </c>
      <c r="Q43" s="5">
        <v>0</v>
      </c>
      <c r="R43" s="5">
        <v>2</v>
      </c>
      <c r="S43" s="5">
        <v>1866</v>
      </c>
      <c r="T43" s="5">
        <v>96</v>
      </c>
      <c r="U43" s="5">
        <f t="shared" si="0"/>
        <v>1962</v>
      </c>
      <c r="V43" s="15">
        <f t="shared" si="1"/>
        <v>1.065518314021308</v>
      </c>
      <c r="W43" s="15">
        <f t="shared" si="2"/>
        <v>0.70272206303724927</v>
      </c>
    </row>
    <row r="44" spans="1:23">
      <c r="A44" s="25">
        <v>40</v>
      </c>
      <c r="B44" s="26" t="s">
        <v>44</v>
      </c>
      <c r="C44" s="24">
        <v>13117</v>
      </c>
      <c r="D44" s="24">
        <v>2827</v>
      </c>
      <c r="E44" s="25">
        <v>14</v>
      </c>
      <c r="F44" s="25">
        <v>77</v>
      </c>
      <c r="G44" s="25">
        <v>0</v>
      </c>
      <c r="H44" s="25">
        <v>0</v>
      </c>
      <c r="I44" s="25">
        <v>0</v>
      </c>
      <c r="J44" s="25">
        <v>0</v>
      </c>
      <c r="K44" s="27">
        <v>0</v>
      </c>
      <c r="L44" s="27">
        <v>0</v>
      </c>
      <c r="M44" s="25">
        <v>11</v>
      </c>
      <c r="N44" s="25">
        <v>18</v>
      </c>
      <c r="O44" s="25">
        <v>0</v>
      </c>
      <c r="P44" s="25">
        <v>1</v>
      </c>
      <c r="Q44" s="25">
        <v>1</v>
      </c>
      <c r="R44" s="25">
        <v>1</v>
      </c>
      <c r="S44" s="25">
        <v>470</v>
      </c>
      <c r="T44" s="25">
        <v>0</v>
      </c>
      <c r="U44" s="25">
        <f t="shared" si="0"/>
        <v>470</v>
      </c>
      <c r="V44" s="28">
        <f t="shared" si="1"/>
        <v>0</v>
      </c>
      <c r="W44" s="28">
        <f t="shared" si="2"/>
        <v>0.16625397948355147</v>
      </c>
    </row>
    <row r="45" spans="1:23">
      <c r="A45" s="25">
        <v>41</v>
      </c>
      <c r="B45" s="26" t="s">
        <v>45</v>
      </c>
      <c r="C45" s="24">
        <v>14143</v>
      </c>
      <c r="D45" s="24">
        <v>2041</v>
      </c>
      <c r="E45" s="25">
        <v>19</v>
      </c>
      <c r="F45" s="25">
        <v>59</v>
      </c>
      <c r="G45" s="25">
        <v>0</v>
      </c>
      <c r="H45" s="25">
        <v>123</v>
      </c>
      <c r="I45" s="25">
        <v>15</v>
      </c>
      <c r="J45" s="25">
        <v>54</v>
      </c>
      <c r="K45" s="27">
        <v>311</v>
      </c>
      <c r="L45" s="27">
        <v>12937</v>
      </c>
      <c r="M45" s="25">
        <v>14</v>
      </c>
      <c r="N45" s="25">
        <v>31</v>
      </c>
      <c r="O45" s="25">
        <v>0</v>
      </c>
      <c r="P45" s="25">
        <v>0</v>
      </c>
      <c r="Q45" s="25">
        <v>0</v>
      </c>
      <c r="R45" s="25">
        <v>0</v>
      </c>
      <c r="S45" s="25">
        <v>454</v>
      </c>
      <c r="T45" s="25">
        <v>0</v>
      </c>
      <c r="U45" s="25">
        <f t="shared" si="0"/>
        <v>454</v>
      </c>
      <c r="V45" s="28">
        <f t="shared" si="1"/>
        <v>0.91472813405925191</v>
      </c>
      <c r="W45" s="28">
        <f t="shared" si="2"/>
        <v>0.22243998040176385</v>
      </c>
    </row>
    <row r="46" spans="1:23">
      <c r="A46" s="25">
        <v>42</v>
      </c>
      <c r="B46" s="26" t="s">
        <v>46</v>
      </c>
      <c r="C46" s="24">
        <v>12470</v>
      </c>
      <c r="D46" s="24">
        <v>3440</v>
      </c>
      <c r="E46" s="25">
        <v>16</v>
      </c>
      <c r="F46" s="25">
        <v>33</v>
      </c>
      <c r="G46" s="25">
        <v>17</v>
      </c>
      <c r="H46" s="25">
        <v>240</v>
      </c>
      <c r="I46" s="25">
        <v>5</v>
      </c>
      <c r="J46" s="25">
        <v>10</v>
      </c>
      <c r="K46" s="27">
        <v>55</v>
      </c>
      <c r="L46" s="27">
        <v>3804</v>
      </c>
      <c r="M46" s="25">
        <v>16</v>
      </c>
      <c r="N46" s="25">
        <v>23</v>
      </c>
      <c r="O46" s="25">
        <v>0</v>
      </c>
      <c r="P46" s="25">
        <v>1</v>
      </c>
      <c r="Q46" s="25">
        <v>2</v>
      </c>
      <c r="R46" s="25">
        <v>2</v>
      </c>
      <c r="S46" s="25">
        <v>686</v>
      </c>
      <c r="T46" s="25">
        <v>0</v>
      </c>
      <c r="U46" s="25">
        <f t="shared" si="0"/>
        <v>686</v>
      </c>
      <c r="V46" s="28">
        <f t="shared" si="1"/>
        <v>0.3050521251002406</v>
      </c>
      <c r="W46" s="28">
        <f t="shared" si="2"/>
        <v>0.19941860465116279</v>
      </c>
    </row>
    <row r="47" spans="1:23">
      <c r="A47" s="5">
        <v>43</v>
      </c>
      <c r="B47" s="1" t="s">
        <v>47</v>
      </c>
      <c r="C47" s="11">
        <v>43772</v>
      </c>
      <c r="D47" s="11">
        <v>2873</v>
      </c>
      <c r="E47" s="5">
        <v>44</v>
      </c>
      <c r="F47" s="5">
        <v>265</v>
      </c>
      <c r="G47" s="5">
        <v>1</v>
      </c>
      <c r="H47" s="5">
        <v>29</v>
      </c>
      <c r="I47" s="5">
        <v>34</v>
      </c>
      <c r="J47" s="5">
        <v>175</v>
      </c>
      <c r="K47" s="5">
        <v>217</v>
      </c>
      <c r="L47" s="5">
        <v>35200</v>
      </c>
      <c r="M47" s="5">
        <v>44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3392</v>
      </c>
      <c r="T47" s="5">
        <v>100</v>
      </c>
      <c r="U47" s="5">
        <f t="shared" si="0"/>
        <v>3492</v>
      </c>
      <c r="V47" s="15">
        <f t="shared" si="1"/>
        <v>0.80416704742757927</v>
      </c>
      <c r="W47" s="15">
        <f t="shared" si="2"/>
        <v>1.2154542290288897</v>
      </c>
    </row>
    <row r="48" spans="1:23">
      <c r="A48" s="5">
        <v>44</v>
      </c>
      <c r="B48" s="1" t="s">
        <v>48</v>
      </c>
      <c r="C48" s="11">
        <v>15522</v>
      </c>
      <c r="D48" s="11">
        <v>2266</v>
      </c>
      <c r="E48" s="5">
        <v>18</v>
      </c>
      <c r="F48" s="5">
        <v>69</v>
      </c>
      <c r="G48" s="5">
        <v>5</v>
      </c>
      <c r="H48" s="5">
        <v>81</v>
      </c>
      <c r="I48" s="5">
        <v>12</v>
      </c>
      <c r="J48" s="5">
        <v>57</v>
      </c>
      <c r="K48" s="5">
        <v>174</v>
      </c>
      <c r="L48" s="5">
        <v>12593</v>
      </c>
      <c r="M48" s="5">
        <v>6</v>
      </c>
      <c r="N48" s="5">
        <v>55</v>
      </c>
      <c r="O48" s="5">
        <v>0</v>
      </c>
      <c r="P48" s="5">
        <v>0</v>
      </c>
      <c r="Q48" s="5">
        <v>0</v>
      </c>
      <c r="R48" s="5">
        <v>1</v>
      </c>
      <c r="S48" s="5">
        <v>1316</v>
      </c>
      <c r="T48" s="5">
        <v>0</v>
      </c>
      <c r="U48" s="5">
        <f t="shared" si="0"/>
        <v>1316</v>
      </c>
      <c r="V48" s="15">
        <f t="shared" si="1"/>
        <v>0.81130009019456251</v>
      </c>
      <c r="W48" s="15">
        <f t="shared" si="2"/>
        <v>0.58075904677846424</v>
      </c>
    </row>
    <row r="49" spans="1:23">
      <c r="A49" s="25">
        <v>45</v>
      </c>
      <c r="B49" s="26" t="s">
        <v>49</v>
      </c>
      <c r="C49" s="24">
        <v>50558</v>
      </c>
      <c r="D49" s="24">
        <v>5678</v>
      </c>
      <c r="E49" s="25">
        <v>64</v>
      </c>
      <c r="F49" s="25">
        <v>45</v>
      </c>
      <c r="G49" s="25">
        <v>20</v>
      </c>
      <c r="H49" s="25">
        <v>102</v>
      </c>
      <c r="I49" s="25">
        <v>41</v>
      </c>
      <c r="J49" s="25">
        <v>35</v>
      </c>
      <c r="K49" s="27">
        <v>202</v>
      </c>
      <c r="L49" s="27">
        <v>23503</v>
      </c>
      <c r="M49" s="25">
        <v>23</v>
      </c>
      <c r="N49" s="25">
        <v>1</v>
      </c>
      <c r="O49" s="25">
        <v>0</v>
      </c>
      <c r="P49" s="25">
        <v>1</v>
      </c>
      <c r="Q49" s="25">
        <v>467</v>
      </c>
      <c r="R49" s="25">
        <v>1</v>
      </c>
      <c r="S49" s="25">
        <v>0</v>
      </c>
      <c r="T49" s="25">
        <v>1340</v>
      </c>
      <c r="U49" s="25">
        <f t="shared" si="0"/>
        <v>1340</v>
      </c>
      <c r="V49" s="28">
        <f t="shared" si="1"/>
        <v>0.46487202816567114</v>
      </c>
      <c r="W49" s="28">
        <f t="shared" si="2"/>
        <v>0.23599859105318774</v>
      </c>
    </row>
    <row r="50" spans="1:23">
      <c r="A50" s="5">
        <v>46</v>
      </c>
      <c r="B50" s="1" t="s">
        <v>50</v>
      </c>
      <c r="C50" s="11">
        <v>152755</v>
      </c>
      <c r="D50" s="11">
        <v>12881</v>
      </c>
      <c r="E50" s="5">
        <v>164</v>
      </c>
      <c r="F50" s="5">
        <v>796</v>
      </c>
      <c r="G50" s="5">
        <v>0</v>
      </c>
      <c r="H50" s="5">
        <v>0</v>
      </c>
      <c r="I50" s="5">
        <v>159</v>
      </c>
      <c r="J50" s="5">
        <v>689</v>
      </c>
      <c r="K50" s="5">
        <v>2423</v>
      </c>
      <c r="L50" s="5">
        <v>173844</v>
      </c>
      <c r="M50" s="5">
        <v>129</v>
      </c>
      <c r="N50" s="5">
        <v>1</v>
      </c>
      <c r="O50" s="5">
        <v>0</v>
      </c>
      <c r="P50" s="5">
        <v>0</v>
      </c>
      <c r="Q50" s="5">
        <v>0</v>
      </c>
      <c r="R50" s="5">
        <v>0</v>
      </c>
      <c r="S50" s="5">
        <v>7022</v>
      </c>
      <c r="T50" s="5">
        <v>5766</v>
      </c>
      <c r="U50" s="5">
        <f t="shared" si="0"/>
        <v>12788</v>
      </c>
      <c r="V50" s="15">
        <f t="shared" si="1"/>
        <v>1.1380576740532224</v>
      </c>
      <c r="W50" s="15">
        <f t="shared" si="2"/>
        <v>0.99278006365965377</v>
      </c>
    </row>
    <row r="51" spans="1:23">
      <c r="A51" s="5">
        <v>47</v>
      </c>
      <c r="B51" s="1" t="s">
        <v>51</v>
      </c>
      <c r="C51" s="11">
        <v>9133</v>
      </c>
      <c r="D51" s="11">
        <v>2430</v>
      </c>
      <c r="E51" s="5">
        <v>14</v>
      </c>
      <c r="F51" s="5">
        <v>55</v>
      </c>
      <c r="G51" s="5">
        <v>3</v>
      </c>
      <c r="H51" s="5">
        <v>75</v>
      </c>
      <c r="I51" s="5">
        <v>14</v>
      </c>
      <c r="J51" s="5">
        <v>53</v>
      </c>
      <c r="K51" s="5">
        <v>162</v>
      </c>
      <c r="L51" s="5">
        <v>10931</v>
      </c>
      <c r="M51" s="5">
        <v>14</v>
      </c>
      <c r="N51" s="5">
        <v>14</v>
      </c>
      <c r="O51" s="5">
        <v>0</v>
      </c>
      <c r="P51" s="5">
        <v>0</v>
      </c>
      <c r="Q51" s="5">
        <v>2430</v>
      </c>
      <c r="R51" s="5">
        <v>64</v>
      </c>
      <c r="S51" s="5">
        <v>2002</v>
      </c>
      <c r="T51" s="5">
        <v>626</v>
      </c>
      <c r="U51" s="5">
        <f t="shared" si="0"/>
        <v>2628</v>
      </c>
      <c r="V51" s="15">
        <f t="shared" si="1"/>
        <v>1.1968684988503231</v>
      </c>
      <c r="W51" s="15">
        <f t="shared" si="2"/>
        <v>1.0814814814814815</v>
      </c>
    </row>
    <row r="52" spans="1:23">
      <c r="A52" s="5">
        <v>48</v>
      </c>
      <c r="B52" s="1" t="s">
        <v>52</v>
      </c>
      <c r="C52" s="11">
        <v>64120</v>
      </c>
      <c r="D52" s="11">
        <v>7525</v>
      </c>
      <c r="E52" s="5">
        <v>57</v>
      </c>
      <c r="F52" s="5">
        <v>174</v>
      </c>
      <c r="G52" s="5">
        <v>0</v>
      </c>
      <c r="H52" s="5">
        <v>0</v>
      </c>
      <c r="I52" s="5">
        <v>0</v>
      </c>
      <c r="J52" s="5">
        <v>0</v>
      </c>
      <c r="K52" s="6">
        <v>0</v>
      </c>
      <c r="L52" s="6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f t="shared" si="0"/>
        <v>0</v>
      </c>
      <c r="V52" s="15">
        <f t="shared" si="1"/>
        <v>0</v>
      </c>
      <c r="W52" s="15">
        <f t="shared" si="2"/>
        <v>0</v>
      </c>
    </row>
    <row r="53" spans="1:23">
      <c r="A53" s="25">
        <v>49</v>
      </c>
      <c r="B53" s="26" t="s">
        <v>53</v>
      </c>
      <c r="C53" s="24">
        <v>16576</v>
      </c>
      <c r="D53" s="24">
        <v>1927</v>
      </c>
      <c r="E53" s="25">
        <v>16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7">
        <v>0</v>
      </c>
      <c r="L53" s="27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f t="shared" si="0"/>
        <v>0</v>
      </c>
      <c r="V53" s="28">
        <f t="shared" si="1"/>
        <v>0</v>
      </c>
      <c r="W53" s="28">
        <f t="shared" si="2"/>
        <v>0</v>
      </c>
    </row>
    <row r="54" spans="1:23">
      <c r="A54" s="5">
        <v>50</v>
      </c>
      <c r="B54" s="1" t="s">
        <v>54</v>
      </c>
      <c r="C54" s="11">
        <v>17232</v>
      </c>
      <c r="D54" s="11">
        <v>2736</v>
      </c>
      <c r="E54" s="5">
        <v>18</v>
      </c>
      <c r="F54" s="5">
        <v>47</v>
      </c>
      <c r="G54" s="5">
        <v>0</v>
      </c>
      <c r="H54" s="5">
        <v>0</v>
      </c>
      <c r="I54" s="5">
        <v>0</v>
      </c>
      <c r="J54" s="5">
        <v>0</v>
      </c>
      <c r="K54" s="6">
        <v>0</v>
      </c>
      <c r="L54" s="6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f t="shared" si="0"/>
        <v>0</v>
      </c>
      <c r="V54" s="15">
        <f t="shared" si="1"/>
        <v>0</v>
      </c>
      <c r="W54" s="15">
        <f t="shared" si="2"/>
        <v>0</v>
      </c>
    </row>
    <row r="55" spans="1:23">
      <c r="A55" s="25">
        <v>51</v>
      </c>
      <c r="B55" s="26" t="s">
        <v>55</v>
      </c>
      <c r="C55" s="24">
        <v>24891</v>
      </c>
      <c r="D55" s="24">
        <v>5603</v>
      </c>
      <c r="E55" s="25">
        <v>28</v>
      </c>
      <c r="F55" s="25">
        <v>120</v>
      </c>
      <c r="G55" s="25">
        <v>9</v>
      </c>
      <c r="H55" s="25">
        <v>85</v>
      </c>
      <c r="I55" s="25">
        <v>26</v>
      </c>
      <c r="J55" s="25">
        <v>65</v>
      </c>
      <c r="K55" s="27">
        <v>366</v>
      </c>
      <c r="L55" s="27">
        <v>25561</v>
      </c>
      <c r="M55" s="25">
        <v>25</v>
      </c>
      <c r="N55" s="25">
        <v>34</v>
      </c>
      <c r="O55" s="25">
        <v>0</v>
      </c>
      <c r="P55" s="25">
        <v>2</v>
      </c>
      <c r="Q55" s="25">
        <v>36</v>
      </c>
      <c r="R55" s="25">
        <v>1</v>
      </c>
      <c r="S55" s="25">
        <v>1053</v>
      </c>
      <c r="T55" s="25">
        <v>285</v>
      </c>
      <c r="U55" s="25">
        <f t="shared" si="0"/>
        <v>1338</v>
      </c>
      <c r="V55" s="28">
        <f t="shared" si="1"/>
        <v>1.0269173596882408</v>
      </c>
      <c r="W55" s="28">
        <f t="shared" si="2"/>
        <v>0.2388006425129395</v>
      </c>
    </row>
    <row r="56" spans="1:23">
      <c r="A56" s="30">
        <v>52</v>
      </c>
      <c r="B56" s="31" t="s">
        <v>56</v>
      </c>
      <c r="C56" s="29">
        <v>18715</v>
      </c>
      <c r="D56" s="29">
        <v>3082</v>
      </c>
      <c r="E56" s="30">
        <v>29</v>
      </c>
      <c r="F56" s="30">
        <v>115</v>
      </c>
      <c r="G56" s="30">
        <v>4</v>
      </c>
      <c r="H56" s="30">
        <v>6</v>
      </c>
      <c r="I56" s="30">
        <v>27</v>
      </c>
      <c r="J56" s="30">
        <v>88</v>
      </c>
      <c r="K56" s="30">
        <v>710</v>
      </c>
      <c r="L56" s="30">
        <v>49559</v>
      </c>
      <c r="M56" s="30">
        <v>21</v>
      </c>
      <c r="N56" s="30">
        <v>0</v>
      </c>
      <c r="O56" s="30">
        <v>0</v>
      </c>
      <c r="P56" s="30">
        <v>0</v>
      </c>
      <c r="Q56" s="30">
        <v>1</v>
      </c>
      <c r="R56" s="30">
        <v>0</v>
      </c>
      <c r="S56" s="30">
        <v>644</v>
      </c>
      <c r="T56" s="30">
        <v>1058</v>
      </c>
      <c r="U56" s="30">
        <f t="shared" si="0"/>
        <v>1702</v>
      </c>
      <c r="V56" s="33">
        <f t="shared" si="1"/>
        <v>2.6480897675661232</v>
      </c>
      <c r="W56" s="32">
        <f t="shared" si="2"/>
        <v>0.55223880597014929</v>
      </c>
    </row>
    <row r="57" spans="1:23">
      <c r="A57" s="5">
        <v>53</v>
      </c>
      <c r="B57" s="1" t="s">
        <v>57</v>
      </c>
      <c r="C57" s="11">
        <v>14661</v>
      </c>
      <c r="D57" s="11">
        <v>2420</v>
      </c>
      <c r="E57" s="5">
        <v>17</v>
      </c>
      <c r="F57" s="5">
        <v>109</v>
      </c>
      <c r="G57" s="5">
        <v>0</v>
      </c>
      <c r="H57" s="5">
        <v>141</v>
      </c>
      <c r="I57" s="5">
        <v>17</v>
      </c>
      <c r="J57" s="5">
        <v>80</v>
      </c>
      <c r="K57" s="5">
        <v>237</v>
      </c>
      <c r="L57" s="5">
        <v>14670</v>
      </c>
      <c r="M57" s="5">
        <v>17</v>
      </c>
      <c r="N57" s="5">
        <v>35</v>
      </c>
      <c r="O57" s="5">
        <v>0</v>
      </c>
      <c r="P57" s="5">
        <v>1</v>
      </c>
      <c r="Q57" s="5">
        <v>3</v>
      </c>
      <c r="R57" s="5">
        <v>1</v>
      </c>
      <c r="S57" s="5">
        <v>1324</v>
      </c>
      <c r="T57" s="5">
        <v>1203</v>
      </c>
      <c r="U57" s="5">
        <f t="shared" si="0"/>
        <v>2527</v>
      </c>
      <c r="V57" s="15">
        <f t="shared" si="1"/>
        <v>1.0006138735420504</v>
      </c>
      <c r="W57" s="15">
        <f t="shared" si="2"/>
        <v>1.0442148760330578</v>
      </c>
    </row>
    <row r="58" spans="1:23">
      <c r="A58" s="5">
        <v>54</v>
      </c>
      <c r="B58" s="1" t="s">
        <v>58</v>
      </c>
      <c r="C58" s="11">
        <v>13005</v>
      </c>
      <c r="D58" s="11">
        <v>1530</v>
      </c>
      <c r="E58" s="5">
        <v>19</v>
      </c>
      <c r="F58" s="5">
        <v>66</v>
      </c>
      <c r="G58" s="5">
        <v>1</v>
      </c>
      <c r="H58" s="5">
        <v>47</v>
      </c>
      <c r="I58" s="5">
        <v>19</v>
      </c>
      <c r="J58" s="5">
        <v>64</v>
      </c>
      <c r="K58" s="5">
        <v>131</v>
      </c>
      <c r="L58" s="5">
        <v>13942</v>
      </c>
      <c r="M58" s="5">
        <v>19</v>
      </c>
      <c r="N58" s="5">
        <v>46</v>
      </c>
      <c r="O58" s="5">
        <v>0</v>
      </c>
      <c r="P58" s="5">
        <v>6</v>
      </c>
      <c r="Q58" s="5">
        <v>3</v>
      </c>
      <c r="R58" s="5">
        <v>1</v>
      </c>
      <c r="S58" s="5">
        <v>1181</v>
      </c>
      <c r="T58" s="5">
        <v>689</v>
      </c>
      <c r="U58" s="5">
        <f t="shared" si="0"/>
        <v>1870</v>
      </c>
      <c r="V58" s="15">
        <f t="shared" si="1"/>
        <v>1.0720492118415994</v>
      </c>
      <c r="W58" s="15">
        <f t="shared" si="2"/>
        <v>1.2222222222222223</v>
      </c>
    </row>
    <row r="59" spans="1:23">
      <c r="A59" s="25">
        <v>55</v>
      </c>
      <c r="B59" s="26" t="s">
        <v>59</v>
      </c>
      <c r="C59" s="24">
        <v>11484</v>
      </c>
      <c r="D59" s="24">
        <v>2563</v>
      </c>
      <c r="E59" s="25">
        <v>15</v>
      </c>
      <c r="F59" s="25">
        <v>98</v>
      </c>
      <c r="G59" s="25">
        <v>5</v>
      </c>
      <c r="H59" s="25">
        <v>121</v>
      </c>
      <c r="I59" s="25">
        <v>11</v>
      </c>
      <c r="J59" s="25">
        <v>75</v>
      </c>
      <c r="K59" s="27">
        <v>233</v>
      </c>
      <c r="L59" s="27">
        <v>9878</v>
      </c>
      <c r="M59" s="25">
        <v>8</v>
      </c>
      <c r="N59" s="25">
        <v>24</v>
      </c>
      <c r="O59" s="25">
        <v>0</v>
      </c>
      <c r="P59" s="25">
        <v>1</v>
      </c>
      <c r="Q59" s="25">
        <v>0</v>
      </c>
      <c r="R59" s="25">
        <v>8</v>
      </c>
      <c r="S59" s="25">
        <v>0</v>
      </c>
      <c r="T59" s="25">
        <v>906</v>
      </c>
      <c r="U59" s="25">
        <f t="shared" si="0"/>
        <v>906</v>
      </c>
      <c r="V59" s="28">
        <f t="shared" si="1"/>
        <v>0.86015325670498088</v>
      </c>
      <c r="W59" s="28">
        <f t="shared" si="2"/>
        <v>0.35349200156067107</v>
      </c>
    </row>
    <row r="60" spans="1:23">
      <c r="A60" s="25">
        <v>56</v>
      </c>
      <c r="B60" s="26" t="s">
        <v>60</v>
      </c>
      <c r="C60" s="24">
        <v>50123</v>
      </c>
      <c r="D60" s="24">
        <v>4605</v>
      </c>
      <c r="E60" s="25">
        <v>56</v>
      </c>
      <c r="F60" s="25">
        <v>194</v>
      </c>
      <c r="G60" s="25">
        <v>24</v>
      </c>
      <c r="H60" s="25">
        <v>101</v>
      </c>
      <c r="I60" s="25">
        <v>49</v>
      </c>
      <c r="J60" s="25">
        <v>145</v>
      </c>
      <c r="K60" s="27">
        <v>444</v>
      </c>
      <c r="L60" s="27">
        <v>39298</v>
      </c>
      <c r="M60" s="25">
        <v>25</v>
      </c>
      <c r="N60" s="25">
        <v>12</v>
      </c>
      <c r="O60" s="25">
        <v>0</v>
      </c>
      <c r="P60" s="25">
        <v>0</v>
      </c>
      <c r="Q60" s="25">
        <v>1111</v>
      </c>
      <c r="R60" s="25">
        <v>39</v>
      </c>
      <c r="S60" s="25">
        <v>386</v>
      </c>
      <c r="T60" s="25">
        <v>1130</v>
      </c>
      <c r="U60" s="25">
        <f t="shared" si="0"/>
        <v>1516</v>
      </c>
      <c r="V60" s="28">
        <f t="shared" si="1"/>
        <v>0.7840312830437125</v>
      </c>
      <c r="W60" s="28">
        <f t="shared" si="2"/>
        <v>0.32920738327904453</v>
      </c>
    </row>
    <row r="61" spans="1:23">
      <c r="A61" s="25">
        <v>57</v>
      </c>
      <c r="B61" s="26" t="s">
        <v>61</v>
      </c>
      <c r="C61" s="24">
        <v>61341</v>
      </c>
      <c r="D61" s="24">
        <v>2163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7">
        <v>0</v>
      </c>
      <c r="L61" s="27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f t="shared" si="0"/>
        <v>0</v>
      </c>
      <c r="V61" s="28">
        <f t="shared" si="1"/>
        <v>0</v>
      </c>
      <c r="W61" s="28">
        <f t="shared" si="2"/>
        <v>0</v>
      </c>
    </row>
    <row r="62" spans="1:23">
      <c r="A62" s="5">
        <v>58</v>
      </c>
      <c r="B62" s="1" t="s">
        <v>62</v>
      </c>
      <c r="C62" s="11">
        <v>4980</v>
      </c>
      <c r="D62" s="11">
        <v>1040</v>
      </c>
      <c r="E62" s="5">
        <v>3</v>
      </c>
      <c r="F62" s="5">
        <v>11</v>
      </c>
      <c r="G62" s="5">
        <v>0</v>
      </c>
      <c r="H62" s="5">
        <v>37</v>
      </c>
      <c r="I62" s="5">
        <v>3</v>
      </c>
      <c r="J62" s="5">
        <v>11</v>
      </c>
      <c r="K62" s="5">
        <v>70</v>
      </c>
      <c r="L62" s="5">
        <v>3846</v>
      </c>
      <c r="M62" s="5">
        <v>3</v>
      </c>
      <c r="N62" s="5">
        <v>0</v>
      </c>
      <c r="O62" s="5">
        <v>0</v>
      </c>
      <c r="P62" s="5">
        <v>0</v>
      </c>
      <c r="Q62" s="5">
        <v>1170</v>
      </c>
      <c r="R62" s="5">
        <v>0</v>
      </c>
      <c r="S62" s="5">
        <v>509</v>
      </c>
      <c r="T62" s="5">
        <v>661</v>
      </c>
      <c r="U62" s="5">
        <f t="shared" si="0"/>
        <v>1170</v>
      </c>
      <c r="V62" s="15">
        <f t="shared" si="1"/>
        <v>0.77228915662650599</v>
      </c>
      <c r="W62" s="15">
        <f t="shared" si="2"/>
        <v>1.125</v>
      </c>
    </row>
    <row r="63" spans="1:23">
      <c r="A63" s="5">
        <v>59</v>
      </c>
      <c r="B63" s="1" t="s">
        <v>63</v>
      </c>
      <c r="C63" s="11">
        <v>22257</v>
      </c>
      <c r="D63" s="11">
        <v>902</v>
      </c>
      <c r="E63" s="5">
        <v>32</v>
      </c>
      <c r="F63" s="5">
        <v>104</v>
      </c>
      <c r="G63" s="5">
        <v>0</v>
      </c>
      <c r="H63" s="5">
        <v>0</v>
      </c>
      <c r="I63" s="5">
        <v>29</v>
      </c>
      <c r="J63" s="5">
        <v>90</v>
      </c>
      <c r="K63" s="5">
        <v>547</v>
      </c>
      <c r="L63" s="5">
        <v>23908</v>
      </c>
      <c r="M63" s="5">
        <v>27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1344</v>
      </c>
      <c r="T63" s="5">
        <v>205</v>
      </c>
      <c r="U63" s="5">
        <f t="shared" si="0"/>
        <v>1549</v>
      </c>
      <c r="V63" s="15">
        <f t="shared" si="1"/>
        <v>1.0741789100058408</v>
      </c>
      <c r="W63" s="15">
        <f t="shared" si="2"/>
        <v>1.7172949002217295</v>
      </c>
    </row>
    <row r="64" spans="1:23">
      <c r="A64" s="25">
        <v>60</v>
      </c>
      <c r="B64" s="26" t="s">
        <v>64</v>
      </c>
      <c r="C64" s="24">
        <v>13637</v>
      </c>
      <c r="D64" s="24">
        <v>1593</v>
      </c>
      <c r="E64" s="25">
        <v>17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7">
        <v>0</v>
      </c>
      <c r="L64" s="27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f t="shared" si="0"/>
        <v>0</v>
      </c>
      <c r="V64" s="28">
        <f t="shared" si="1"/>
        <v>0</v>
      </c>
      <c r="W64" s="28">
        <f t="shared" si="2"/>
        <v>0</v>
      </c>
    </row>
    <row r="65" spans="1:23">
      <c r="A65" s="25">
        <v>61</v>
      </c>
      <c r="B65" s="26" t="s">
        <v>65</v>
      </c>
      <c r="C65" s="24">
        <v>67037</v>
      </c>
      <c r="D65" s="24"/>
      <c r="E65" s="25">
        <v>93</v>
      </c>
      <c r="F65" s="25">
        <v>339</v>
      </c>
      <c r="G65" s="25">
        <v>0</v>
      </c>
      <c r="H65" s="25">
        <v>0</v>
      </c>
      <c r="I65" s="25">
        <v>72</v>
      </c>
      <c r="J65" s="25">
        <v>307</v>
      </c>
      <c r="K65" s="27">
        <v>1005</v>
      </c>
      <c r="L65" s="27">
        <v>85069</v>
      </c>
      <c r="M65" s="25">
        <v>73</v>
      </c>
      <c r="N65" s="25">
        <v>251</v>
      </c>
      <c r="O65" s="25">
        <v>0</v>
      </c>
      <c r="P65" s="25">
        <v>3</v>
      </c>
      <c r="Q65" s="25">
        <v>467</v>
      </c>
      <c r="R65" s="25">
        <v>22</v>
      </c>
      <c r="S65" s="25">
        <v>6140</v>
      </c>
      <c r="T65" s="25">
        <v>191</v>
      </c>
      <c r="U65" s="25">
        <f t="shared" si="0"/>
        <v>6331</v>
      </c>
      <c r="V65" s="28">
        <f t="shared" si="1"/>
        <v>1.2689857839700465</v>
      </c>
      <c r="W65" s="28">
        <v>0</v>
      </c>
    </row>
    <row r="66" spans="1:23">
      <c r="A66" s="5">
        <v>62</v>
      </c>
      <c r="B66" s="1" t="s">
        <v>66</v>
      </c>
      <c r="C66" s="11">
        <v>274672</v>
      </c>
      <c r="D66" s="11"/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6">
        <v>0</v>
      </c>
      <c r="L66" s="6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f t="shared" si="0"/>
        <v>0</v>
      </c>
      <c r="V66" s="15">
        <f t="shared" si="1"/>
        <v>0</v>
      </c>
      <c r="W66" s="15">
        <v>0</v>
      </c>
    </row>
    <row r="67" spans="1:23">
      <c r="A67" s="5">
        <v>63</v>
      </c>
      <c r="B67" s="1" t="s">
        <v>67</v>
      </c>
      <c r="C67" s="11">
        <v>16179</v>
      </c>
      <c r="D67" s="11">
        <v>2794</v>
      </c>
      <c r="E67" s="5">
        <v>17</v>
      </c>
      <c r="F67" s="5">
        <v>70</v>
      </c>
      <c r="G67" s="5">
        <v>2</v>
      </c>
      <c r="H67" s="5">
        <v>0</v>
      </c>
      <c r="I67" s="5">
        <v>0</v>
      </c>
      <c r="J67" s="5">
        <v>0</v>
      </c>
      <c r="K67" s="6">
        <v>0</v>
      </c>
      <c r="L67" s="6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f t="shared" si="0"/>
        <v>0</v>
      </c>
      <c r="V67" s="15">
        <f t="shared" si="1"/>
        <v>0</v>
      </c>
      <c r="W67" s="15">
        <f t="shared" si="2"/>
        <v>0</v>
      </c>
    </row>
    <row r="68" spans="1:23">
      <c r="A68" s="25">
        <v>64</v>
      </c>
      <c r="B68" s="26" t="s">
        <v>68</v>
      </c>
      <c r="C68" s="24">
        <v>28487</v>
      </c>
      <c r="D68" s="24">
        <v>1625</v>
      </c>
      <c r="E68" s="25">
        <v>25</v>
      </c>
      <c r="F68" s="25">
        <v>181</v>
      </c>
      <c r="G68" s="25">
        <v>0</v>
      </c>
      <c r="H68" s="25">
        <v>0</v>
      </c>
      <c r="I68" s="25">
        <v>1</v>
      </c>
      <c r="J68" s="25">
        <v>5</v>
      </c>
      <c r="K68" s="27">
        <v>26</v>
      </c>
      <c r="L68" s="27">
        <v>1165</v>
      </c>
      <c r="M68" s="25">
        <v>1</v>
      </c>
      <c r="N68" s="25">
        <v>5</v>
      </c>
      <c r="O68" s="25">
        <v>0</v>
      </c>
      <c r="P68" s="25">
        <v>0</v>
      </c>
      <c r="Q68" s="25">
        <v>0</v>
      </c>
      <c r="R68" s="25">
        <v>0</v>
      </c>
      <c r="S68" s="25">
        <v>39</v>
      </c>
      <c r="T68" s="25">
        <v>0</v>
      </c>
      <c r="U68" s="25">
        <f t="shared" si="0"/>
        <v>39</v>
      </c>
      <c r="V68" s="28">
        <f t="shared" si="1"/>
        <v>4.0895847228560399E-2</v>
      </c>
      <c r="W68" s="28">
        <f t="shared" si="2"/>
        <v>2.4E-2</v>
      </c>
    </row>
    <row r="69" spans="1:23">
      <c r="A69" s="25">
        <v>65</v>
      </c>
      <c r="B69" s="26" t="s">
        <v>69</v>
      </c>
      <c r="C69" s="24">
        <v>23765</v>
      </c>
      <c r="D69" s="24">
        <v>2804</v>
      </c>
      <c r="E69" s="25">
        <v>21</v>
      </c>
      <c r="F69" s="25">
        <v>66</v>
      </c>
      <c r="G69" s="25">
        <v>6</v>
      </c>
      <c r="H69" s="25">
        <v>144</v>
      </c>
      <c r="I69" s="25">
        <v>1</v>
      </c>
      <c r="J69" s="25">
        <v>1</v>
      </c>
      <c r="K69" s="27">
        <v>1</v>
      </c>
      <c r="L69" s="27">
        <v>31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f t="shared" si="0"/>
        <v>0</v>
      </c>
      <c r="V69" s="28">
        <f t="shared" si="1"/>
        <v>1.3044393014937934E-3</v>
      </c>
      <c r="W69" s="28">
        <f t="shared" si="2"/>
        <v>0</v>
      </c>
    </row>
    <row r="70" spans="1:23">
      <c r="A70" s="25">
        <v>66</v>
      </c>
      <c r="B70" s="26" t="s">
        <v>70</v>
      </c>
      <c r="C70" s="24">
        <v>6353</v>
      </c>
      <c r="D70" s="24">
        <v>1165</v>
      </c>
      <c r="E70" s="25">
        <v>12</v>
      </c>
      <c r="F70" s="25">
        <v>94</v>
      </c>
      <c r="G70" s="25">
        <v>0</v>
      </c>
      <c r="H70" s="25">
        <v>0</v>
      </c>
      <c r="I70" s="25">
        <v>0</v>
      </c>
      <c r="J70" s="25">
        <v>0</v>
      </c>
      <c r="K70" s="27">
        <v>0</v>
      </c>
      <c r="L70" s="27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f t="shared" ref="U70:U132" si="3">SUM(S70:T70)</f>
        <v>0</v>
      </c>
      <c r="V70" s="28">
        <f t="shared" ref="V70:V132" si="4">(L70/C70)*100%</f>
        <v>0</v>
      </c>
      <c r="W70" s="28">
        <f t="shared" ref="W70:W132" si="5">(U70/D70)*100%</f>
        <v>0</v>
      </c>
    </row>
    <row r="71" spans="1:23">
      <c r="A71" s="25">
        <v>67</v>
      </c>
      <c r="B71" s="26" t="s">
        <v>71</v>
      </c>
      <c r="C71" s="24">
        <v>18718</v>
      </c>
      <c r="D71" s="24">
        <v>2326</v>
      </c>
      <c r="E71" s="25">
        <v>23</v>
      </c>
      <c r="F71" s="25">
        <v>101</v>
      </c>
      <c r="G71" s="25">
        <v>0</v>
      </c>
      <c r="H71" s="25">
        <v>0</v>
      </c>
      <c r="I71" s="25">
        <v>17</v>
      </c>
      <c r="J71" s="25">
        <v>52</v>
      </c>
      <c r="K71" s="27">
        <v>146</v>
      </c>
      <c r="L71" s="27">
        <v>9736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f t="shared" si="3"/>
        <v>0</v>
      </c>
      <c r="V71" s="28">
        <f t="shared" si="4"/>
        <v>0.52014104070947753</v>
      </c>
      <c r="W71" s="28">
        <f t="shared" si="5"/>
        <v>0</v>
      </c>
    </row>
    <row r="72" spans="1:23">
      <c r="A72" s="25">
        <v>68</v>
      </c>
      <c r="B72" s="26" t="s">
        <v>72</v>
      </c>
      <c r="C72" s="24">
        <v>14202</v>
      </c>
      <c r="D72" s="24">
        <v>805</v>
      </c>
      <c r="E72" s="25">
        <v>24</v>
      </c>
      <c r="F72" s="25">
        <v>34</v>
      </c>
      <c r="G72" s="25">
        <v>2</v>
      </c>
      <c r="H72" s="25">
        <v>1</v>
      </c>
      <c r="I72" s="25">
        <v>16</v>
      </c>
      <c r="J72" s="25">
        <v>33</v>
      </c>
      <c r="K72" s="27">
        <v>103</v>
      </c>
      <c r="L72" s="27">
        <v>6705</v>
      </c>
      <c r="M72" s="25">
        <v>4</v>
      </c>
      <c r="N72" s="25">
        <v>4</v>
      </c>
      <c r="O72" s="25">
        <v>0</v>
      </c>
      <c r="P72" s="25">
        <v>0</v>
      </c>
      <c r="Q72" s="25">
        <v>0</v>
      </c>
      <c r="R72" s="25">
        <v>0</v>
      </c>
      <c r="S72" s="25">
        <v>247</v>
      </c>
      <c r="T72" s="25">
        <v>27</v>
      </c>
      <c r="U72" s="25">
        <f t="shared" si="3"/>
        <v>274</v>
      </c>
      <c r="V72" s="28">
        <f t="shared" si="4"/>
        <v>0.47211660329531052</v>
      </c>
      <c r="W72" s="28">
        <f t="shared" si="5"/>
        <v>0.34037267080745343</v>
      </c>
    </row>
    <row r="73" spans="1:23">
      <c r="A73" s="25">
        <v>69</v>
      </c>
      <c r="B73" s="26" t="s">
        <v>73</v>
      </c>
      <c r="C73" s="24">
        <v>9683</v>
      </c>
      <c r="D73" s="24">
        <v>2013</v>
      </c>
      <c r="E73" s="25">
        <v>14</v>
      </c>
      <c r="F73" s="25">
        <v>45</v>
      </c>
      <c r="G73" s="25">
        <v>0</v>
      </c>
      <c r="H73" s="25">
        <v>28</v>
      </c>
      <c r="I73" s="25">
        <v>7</v>
      </c>
      <c r="J73" s="25">
        <v>18</v>
      </c>
      <c r="K73" s="27">
        <v>199</v>
      </c>
      <c r="L73" s="27">
        <v>5631</v>
      </c>
      <c r="M73" s="25">
        <v>4</v>
      </c>
      <c r="N73" s="25">
        <v>0</v>
      </c>
      <c r="O73" s="25">
        <v>0</v>
      </c>
      <c r="P73" s="25">
        <v>0</v>
      </c>
      <c r="Q73" s="25">
        <v>4</v>
      </c>
      <c r="R73" s="25">
        <v>0</v>
      </c>
      <c r="S73" s="25">
        <v>93</v>
      </c>
      <c r="T73" s="25">
        <v>81</v>
      </c>
      <c r="U73" s="25">
        <f t="shared" si="3"/>
        <v>174</v>
      </c>
      <c r="V73" s="28">
        <f t="shared" si="4"/>
        <v>0.58153464835278323</v>
      </c>
      <c r="W73" s="28">
        <f t="shared" si="5"/>
        <v>8.6438152011922509E-2</v>
      </c>
    </row>
    <row r="74" spans="1:23">
      <c r="A74" s="5">
        <v>70</v>
      </c>
      <c r="B74" s="1" t="s">
        <v>74</v>
      </c>
      <c r="C74" s="11">
        <v>19979</v>
      </c>
      <c r="D74" s="11">
        <v>3655</v>
      </c>
      <c r="E74" s="5">
        <v>24</v>
      </c>
      <c r="F74" s="5">
        <v>33</v>
      </c>
      <c r="G74" s="5">
        <v>17</v>
      </c>
      <c r="H74" s="5">
        <v>0</v>
      </c>
      <c r="I74" s="5">
        <v>0</v>
      </c>
      <c r="J74" s="5">
        <v>0</v>
      </c>
      <c r="K74" s="6">
        <v>0</v>
      </c>
      <c r="L74" s="6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f t="shared" si="3"/>
        <v>0</v>
      </c>
      <c r="V74" s="15">
        <f t="shared" si="4"/>
        <v>0</v>
      </c>
      <c r="W74" s="15">
        <f t="shared" si="5"/>
        <v>0</v>
      </c>
    </row>
    <row r="75" spans="1:23">
      <c r="A75" s="25">
        <v>71</v>
      </c>
      <c r="B75" s="26" t="s">
        <v>75</v>
      </c>
      <c r="C75" s="24">
        <v>21424</v>
      </c>
      <c r="D75" s="24">
        <v>2874</v>
      </c>
      <c r="E75" s="25">
        <v>41</v>
      </c>
      <c r="F75" s="25">
        <v>184</v>
      </c>
      <c r="G75" s="25">
        <v>3</v>
      </c>
      <c r="H75" s="25">
        <v>57</v>
      </c>
      <c r="I75" s="25">
        <v>14</v>
      </c>
      <c r="J75" s="25">
        <v>61</v>
      </c>
      <c r="K75" s="27">
        <v>283</v>
      </c>
      <c r="L75" s="27">
        <v>5394</v>
      </c>
      <c r="M75" s="25">
        <v>9</v>
      </c>
      <c r="N75" s="25">
        <v>17</v>
      </c>
      <c r="O75" s="25">
        <v>0</v>
      </c>
      <c r="P75" s="25">
        <v>0</v>
      </c>
      <c r="Q75" s="25">
        <v>1</v>
      </c>
      <c r="R75" s="25">
        <v>9</v>
      </c>
      <c r="S75" s="25">
        <v>66</v>
      </c>
      <c r="T75" s="25">
        <v>0</v>
      </c>
      <c r="U75" s="25">
        <f t="shared" si="3"/>
        <v>66</v>
      </c>
      <c r="V75" s="28">
        <f t="shared" si="4"/>
        <v>0.25177371172516805</v>
      </c>
      <c r="W75" s="28">
        <f t="shared" si="5"/>
        <v>2.2964509394572025E-2</v>
      </c>
    </row>
    <row r="76" spans="1:23">
      <c r="A76" s="30">
        <v>72</v>
      </c>
      <c r="B76" s="31" t="s">
        <v>76</v>
      </c>
      <c r="C76" s="29">
        <v>14445</v>
      </c>
      <c r="D76" s="29">
        <v>3099</v>
      </c>
      <c r="E76" s="30">
        <v>18</v>
      </c>
      <c r="F76" s="30">
        <v>59</v>
      </c>
      <c r="G76" s="30">
        <v>18</v>
      </c>
      <c r="H76" s="30">
        <v>110</v>
      </c>
      <c r="I76" s="30">
        <v>17</v>
      </c>
      <c r="J76" s="30">
        <v>54</v>
      </c>
      <c r="K76" s="30">
        <v>169</v>
      </c>
      <c r="L76" s="30">
        <v>27631</v>
      </c>
      <c r="M76" s="30">
        <v>18</v>
      </c>
      <c r="N76" s="30">
        <v>31</v>
      </c>
      <c r="O76" s="30">
        <v>0</v>
      </c>
      <c r="P76" s="30">
        <v>1</v>
      </c>
      <c r="Q76" s="30">
        <v>597</v>
      </c>
      <c r="R76" s="30">
        <v>1</v>
      </c>
      <c r="S76" s="30">
        <v>1386</v>
      </c>
      <c r="T76" s="30">
        <v>128</v>
      </c>
      <c r="U76" s="30">
        <f t="shared" si="3"/>
        <v>1514</v>
      </c>
      <c r="V76" s="33">
        <f t="shared" si="4"/>
        <v>1.9128418137763932</v>
      </c>
      <c r="W76" s="32">
        <f t="shared" si="5"/>
        <v>0.48854469183607613</v>
      </c>
    </row>
    <row r="77" spans="1:23">
      <c r="A77" s="30">
        <v>73</v>
      </c>
      <c r="B77" s="31" t="s">
        <v>77</v>
      </c>
      <c r="C77" s="29">
        <v>27399</v>
      </c>
      <c r="D77" s="29">
        <v>4196</v>
      </c>
      <c r="E77" s="30">
        <v>50</v>
      </c>
      <c r="F77" s="30">
        <v>204</v>
      </c>
      <c r="G77" s="30">
        <v>21</v>
      </c>
      <c r="H77" s="30">
        <v>47</v>
      </c>
      <c r="I77" s="30">
        <v>44</v>
      </c>
      <c r="J77" s="30">
        <v>104</v>
      </c>
      <c r="K77" s="30">
        <v>546</v>
      </c>
      <c r="L77" s="30">
        <v>44005</v>
      </c>
      <c r="M77" s="30">
        <v>44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2258</v>
      </c>
      <c r="T77" s="30">
        <v>1787</v>
      </c>
      <c r="U77" s="30">
        <f t="shared" si="3"/>
        <v>4045</v>
      </c>
      <c r="V77" s="33">
        <f t="shared" si="4"/>
        <v>1.6060805138873682</v>
      </c>
      <c r="W77" s="32">
        <f t="shared" si="5"/>
        <v>0.96401334604385125</v>
      </c>
    </row>
    <row r="78" spans="1:23">
      <c r="A78" s="5">
        <v>74</v>
      </c>
      <c r="B78" s="1" t="s">
        <v>78</v>
      </c>
      <c r="C78" s="11">
        <v>85331</v>
      </c>
      <c r="D78" s="11">
        <v>9553</v>
      </c>
      <c r="E78" s="5">
        <v>91</v>
      </c>
      <c r="F78" s="5">
        <v>181</v>
      </c>
      <c r="G78" s="5">
        <v>33</v>
      </c>
      <c r="H78" s="5">
        <v>549</v>
      </c>
      <c r="I78" s="5">
        <v>77</v>
      </c>
      <c r="J78" s="5">
        <v>174</v>
      </c>
      <c r="K78" s="5">
        <v>1266</v>
      </c>
      <c r="L78" s="5">
        <v>81553</v>
      </c>
      <c r="M78" s="5">
        <v>74</v>
      </c>
      <c r="N78" s="5">
        <v>15</v>
      </c>
      <c r="O78" s="5">
        <v>0</v>
      </c>
      <c r="P78" s="5">
        <v>0</v>
      </c>
      <c r="Q78" s="5">
        <v>0</v>
      </c>
      <c r="R78" s="5">
        <v>28</v>
      </c>
      <c r="S78" s="5">
        <v>5651</v>
      </c>
      <c r="T78" s="5">
        <v>2344</v>
      </c>
      <c r="U78" s="5">
        <f t="shared" si="3"/>
        <v>7995</v>
      </c>
      <c r="V78" s="15">
        <f t="shared" si="4"/>
        <v>0.95572535186509011</v>
      </c>
      <c r="W78" s="15">
        <f t="shared" si="5"/>
        <v>0.83690987124463523</v>
      </c>
    </row>
    <row r="79" spans="1:23">
      <c r="A79" s="5">
        <v>75</v>
      </c>
      <c r="B79" s="1" t="s">
        <v>79</v>
      </c>
      <c r="C79" s="11">
        <v>33317</v>
      </c>
      <c r="D79" s="11">
        <v>3795</v>
      </c>
      <c r="E79" s="5">
        <v>26</v>
      </c>
      <c r="F79" s="5">
        <v>82</v>
      </c>
      <c r="G79" s="5">
        <v>28</v>
      </c>
      <c r="H79" s="5">
        <v>184</v>
      </c>
      <c r="I79" s="5">
        <v>25</v>
      </c>
      <c r="J79" s="5">
        <v>77</v>
      </c>
      <c r="K79" s="5">
        <v>241</v>
      </c>
      <c r="L79" s="5">
        <v>25323</v>
      </c>
      <c r="M79" s="5">
        <v>25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2658</v>
      </c>
      <c r="T79" s="5">
        <v>723</v>
      </c>
      <c r="U79" s="5">
        <f t="shared" si="3"/>
        <v>3381</v>
      </c>
      <c r="V79" s="15">
        <f t="shared" si="4"/>
        <v>0.76006243059098955</v>
      </c>
      <c r="W79" s="15">
        <f t="shared" si="5"/>
        <v>0.89090909090909087</v>
      </c>
    </row>
    <row r="80" spans="1:23">
      <c r="A80" s="5">
        <v>76</v>
      </c>
      <c r="B80" s="1" t="s">
        <v>80</v>
      </c>
      <c r="C80" s="11">
        <v>19076</v>
      </c>
      <c r="D80" s="11">
        <v>2596</v>
      </c>
      <c r="E80" s="5">
        <v>24</v>
      </c>
      <c r="F80" s="5">
        <v>143</v>
      </c>
      <c r="G80" s="5">
        <v>18</v>
      </c>
      <c r="H80" s="5">
        <v>207</v>
      </c>
      <c r="I80" s="5">
        <v>24</v>
      </c>
      <c r="J80" s="5">
        <v>142</v>
      </c>
      <c r="K80" s="5">
        <v>427</v>
      </c>
      <c r="L80" s="5">
        <v>24793</v>
      </c>
      <c r="M80" s="5">
        <v>24</v>
      </c>
      <c r="N80" s="5">
        <v>3</v>
      </c>
      <c r="O80" s="5">
        <v>0</v>
      </c>
      <c r="P80" s="5">
        <v>0</v>
      </c>
      <c r="Q80" s="5">
        <v>75</v>
      </c>
      <c r="R80" s="5">
        <v>0</v>
      </c>
      <c r="S80" s="5">
        <v>3138</v>
      </c>
      <c r="T80" s="5">
        <v>82</v>
      </c>
      <c r="U80" s="5">
        <f t="shared" si="3"/>
        <v>3220</v>
      </c>
      <c r="V80" s="15">
        <f t="shared" si="4"/>
        <v>1.2996959530299854</v>
      </c>
      <c r="W80" s="15">
        <f t="shared" si="5"/>
        <v>1.2403697996918337</v>
      </c>
    </row>
    <row r="81" spans="1:23">
      <c r="A81" s="5">
        <v>77</v>
      </c>
      <c r="B81" s="1" t="s">
        <v>81</v>
      </c>
      <c r="C81" s="11">
        <v>24405</v>
      </c>
      <c r="D81" s="11">
        <v>3901</v>
      </c>
      <c r="E81" s="5">
        <v>22</v>
      </c>
      <c r="F81" s="5">
        <v>223</v>
      </c>
      <c r="G81" s="5">
        <v>20</v>
      </c>
      <c r="H81" s="5">
        <v>456</v>
      </c>
      <c r="I81" s="5">
        <v>22</v>
      </c>
      <c r="J81" s="5">
        <v>130</v>
      </c>
      <c r="K81" s="5">
        <v>599</v>
      </c>
      <c r="L81" s="5">
        <v>25071</v>
      </c>
      <c r="M81" s="5">
        <v>22</v>
      </c>
      <c r="N81" s="5">
        <v>55</v>
      </c>
      <c r="O81" s="5">
        <v>0</v>
      </c>
      <c r="P81" s="5">
        <v>0</v>
      </c>
      <c r="Q81" s="5">
        <v>2593</v>
      </c>
      <c r="R81" s="5">
        <v>2</v>
      </c>
      <c r="S81" s="5">
        <v>2738</v>
      </c>
      <c r="T81" s="5">
        <v>130</v>
      </c>
      <c r="U81" s="5">
        <f t="shared" si="3"/>
        <v>2868</v>
      </c>
      <c r="V81" s="15">
        <f t="shared" si="4"/>
        <v>1.0272894898586356</v>
      </c>
      <c r="W81" s="15">
        <f t="shared" si="5"/>
        <v>0.73519610356318887</v>
      </c>
    </row>
    <row r="82" spans="1:23">
      <c r="A82" s="25">
        <v>78</v>
      </c>
      <c r="B82" s="26" t="s">
        <v>82</v>
      </c>
      <c r="C82" s="24">
        <v>75554</v>
      </c>
      <c r="D82" s="24"/>
      <c r="E82" s="25">
        <v>90</v>
      </c>
      <c r="F82" s="25">
        <v>362</v>
      </c>
      <c r="G82" s="25">
        <v>36</v>
      </c>
      <c r="H82" s="25">
        <v>426</v>
      </c>
      <c r="I82" s="25">
        <v>76</v>
      </c>
      <c r="J82" s="25">
        <v>265</v>
      </c>
      <c r="K82" s="27">
        <v>951</v>
      </c>
      <c r="L82" s="27">
        <v>88233</v>
      </c>
      <c r="M82" s="25">
        <v>76</v>
      </c>
      <c r="N82" s="25">
        <v>186</v>
      </c>
      <c r="O82" s="25">
        <v>0</v>
      </c>
      <c r="P82" s="25">
        <v>0</v>
      </c>
      <c r="Q82" s="25">
        <v>285</v>
      </c>
      <c r="R82" s="25">
        <v>11</v>
      </c>
      <c r="S82" s="25">
        <v>2002</v>
      </c>
      <c r="T82" s="25">
        <v>761</v>
      </c>
      <c r="U82" s="25">
        <f t="shared" si="3"/>
        <v>2763</v>
      </c>
      <c r="V82" s="28">
        <f t="shared" si="4"/>
        <v>1.1678137491065992</v>
      </c>
      <c r="W82" s="28">
        <v>0</v>
      </c>
    </row>
    <row r="83" spans="1:23">
      <c r="A83" s="5">
        <v>79</v>
      </c>
      <c r="B83" s="1" t="s">
        <v>83</v>
      </c>
      <c r="C83" s="11">
        <v>5549</v>
      </c>
      <c r="D83" s="11">
        <v>611</v>
      </c>
      <c r="E83" s="5">
        <v>9</v>
      </c>
      <c r="F83" s="5">
        <v>22</v>
      </c>
      <c r="G83" s="5">
        <v>4</v>
      </c>
      <c r="H83" s="5">
        <v>31</v>
      </c>
      <c r="I83" s="5">
        <v>8</v>
      </c>
      <c r="J83" s="5">
        <v>20</v>
      </c>
      <c r="K83" s="5">
        <v>24</v>
      </c>
      <c r="L83" s="5">
        <v>5313</v>
      </c>
      <c r="M83" s="5">
        <v>7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290</v>
      </c>
      <c r="T83" s="5">
        <v>106</v>
      </c>
      <c r="U83" s="5">
        <f t="shared" si="3"/>
        <v>396</v>
      </c>
      <c r="V83" s="15">
        <f t="shared" si="4"/>
        <v>0.95746981438096956</v>
      </c>
      <c r="W83" s="15">
        <f t="shared" si="5"/>
        <v>0.64811783960720126</v>
      </c>
    </row>
    <row r="84" spans="1:23">
      <c r="A84" s="5">
        <v>80</v>
      </c>
      <c r="B84" s="1" t="s">
        <v>84</v>
      </c>
      <c r="C84" s="11">
        <v>33540</v>
      </c>
      <c r="D84" s="11">
        <v>2861</v>
      </c>
      <c r="E84" s="5">
        <v>38</v>
      </c>
      <c r="F84" s="5">
        <v>126</v>
      </c>
      <c r="G84" s="5">
        <v>23</v>
      </c>
      <c r="H84" s="5">
        <v>183</v>
      </c>
      <c r="I84" s="5">
        <v>34</v>
      </c>
      <c r="J84" s="5">
        <v>117</v>
      </c>
      <c r="K84" s="5">
        <v>264</v>
      </c>
      <c r="L84" s="5">
        <v>37035</v>
      </c>
      <c r="M84" s="5">
        <v>34</v>
      </c>
      <c r="N84" s="5">
        <v>6</v>
      </c>
      <c r="O84" s="5">
        <v>0</v>
      </c>
      <c r="P84" s="5">
        <v>0</v>
      </c>
      <c r="Q84" s="5">
        <v>1</v>
      </c>
      <c r="R84" s="5">
        <v>0</v>
      </c>
      <c r="S84" s="5">
        <v>3027</v>
      </c>
      <c r="T84" s="5">
        <v>239</v>
      </c>
      <c r="U84" s="5">
        <f t="shared" si="3"/>
        <v>3266</v>
      </c>
      <c r="V84" s="15">
        <f t="shared" si="4"/>
        <v>1.1042039355992845</v>
      </c>
      <c r="W84" s="15">
        <f t="shared" si="5"/>
        <v>1.1415588954910871</v>
      </c>
    </row>
    <row r="85" spans="1:23">
      <c r="A85" s="5">
        <v>81</v>
      </c>
      <c r="B85" s="1" t="s">
        <v>85</v>
      </c>
      <c r="C85" s="11">
        <v>4489</v>
      </c>
      <c r="D85" s="11">
        <v>990</v>
      </c>
      <c r="E85" s="5">
        <v>6</v>
      </c>
      <c r="F85" s="5">
        <v>28</v>
      </c>
      <c r="G85" s="5">
        <v>0</v>
      </c>
      <c r="H85" s="5">
        <v>0</v>
      </c>
      <c r="I85" s="5">
        <v>6</v>
      </c>
      <c r="J85" s="5">
        <v>28</v>
      </c>
      <c r="K85" s="5">
        <v>52</v>
      </c>
      <c r="L85" s="5">
        <v>4526</v>
      </c>
      <c r="M85" s="5">
        <v>6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1025</v>
      </c>
      <c r="T85" s="5">
        <v>46</v>
      </c>
      <c r="U85" s="5">
        <f t="shared" si="3"/>
        <v>1071</v>
      </c>
      <c r="V85" s="15">
        <f t="shared" si="4"/>
        <v>1.0082423702383605</v>
      </c>
      <c r="W85" s="15">
        <f t="shared" si="5"/>
        <v>1.0818181818181818</v>
      </c>
    </row>
    <row r="86" spans="1:23">
      <c r="A86" s="5">
        <v>82</v>
      </c>
      <c r="B86" s="1" t="s">
        <v>86</v>
      </c>
      <c r="C86" s="11"/>
      <c r="D86" s="11"/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6">
        <v>0</v>
      </c>
      <c r="L86" s="6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f t="shared" si="3"/>
        <v>0</v>
      </c>
      <c r="V86" s="15">
        <v>0</v>
      </c>
      <c r="W86" s="15">
        <v>0</v>
      </c>
    </row>
    <row r="87" spans="1:23">
      <c r="A87" s="5">
        <v>83</v>
      </c>
      <c r="B87" s="1" t="s">
        <v>87</v>
      </c>
      <c r="C87" s="11">
        <v>23060</v>
      </c>
      <c r="D87" s="11">
        <v>1819</v>
      </c>
      <c r="E87" s="5">
        <v>29</v>
      </c>
      <c r="F87" s="5">
        <v>70</v>
      </c>
      <c r="G87" s="5">
        <v>22</v>
      </c>
      <c r="H87" s="5">
        <v>138</v>
      </c>
      <c r="I87" s="5">
        <v>0</v>
      </c>
      <c r="J87" s="5">
        <v>0</v>
      </c>
      <c r="K87" s="6">
        <v>0</v>
      </c>
      <c r="L87" s="6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f t="shared" si="3"/>
        <v>0</v>
      </c>
      <c r="V87" s="15">
        <f t="shared" si="4"/>
        <v>0</v>
      </c>
      <c r="W87" s="15">
        <f t="shared" si="5"/>
        <v>0</v>
      </c>
    </row>
    <row r="88" spans="1:23">
      <c r="A88" s="5">
        <v>84</v>
      </c>
      <c r="B88" s="1" t="s">
        <v>88</v>
      </c>
      <c r="C88" s="11">
        <v>43367</v>
      </c>
      <c r="D88" s="11">
        <v>6598</v>
      </c>
      <c r="E88" s="5">
        <v>49</v>
      </c>
      <c r="F88" s="5">
        <v>223</v>
      </c>
      <c r="G88" s="5">
        <v>24</v>
      </c>
      <c r="H88" s="5">
        <v>0</v>
      </c>
      <c r="I88" s="5">
        <v>44</v>
      </c>
      <c r="J88" s="5">
        <v>180</v>
      </c>
      <c r="K88" s="5">
        <v>2290</v>
      </c>
      <c r="L88" s="5">
        <v>36277</v>
      </c>
      <c r="M88" s="5">
        <v>49</v>
      </c>
      <c r="N88" s="5">
        <v>38</v>
      </c>
      <c r="O88" s="5">
        <v>0</v>
      </c>
      <c r="P88" s="5">
        <v>0</v>
      </c>
      <c r="Q88" s="5">
        <v>2926</v>
      </c>
      <c r="R88" s="5">
        <v>11</v>
      </c>
      <c r="S88" s="5">
        <v>4310</v>
      </c>
      <c r="T88" s="5">
        <v>2044</v>
      </c>
      <c r="U88" s="5">
        <f t="shared" si="3"/>
        <v>6354</v>
      </c>
      <c r="V88" s="15">
        <f t="shared" si="4"/>
        <v>0.8365116332695367</v>
      </c>
      <c r="W88" s="15">
        <f t="shared" si="5"/>
        <v>0.96301909669596852</v>
      </c>
    </row>
    <row r="89" spans="1:23">
      <c r="A89" s="30">
        <v>85</v>
      </c>
      <c r="B89" s="31" t="s">
        <v>89</v>
      </c>
      <c r="C89" s="29">
        <v>7582</v>
      </c>
      <c r="D89" s="29">
        <v>777</v>
      </c>
      <c r="E89" s="30">
        <v>21</v>
      </c>
      <c r="F89" s="30">
        <v>139</v>
      </c>
      <c r="G89" s="30">
        <v>4</v>
      </c>
      <c r="H89" s="30">
        <v>43</v>
      </c>
      <c r="I89" s="30">
        <v>21</v>
      </c>
      <c r="J89" s="30">
        <v>110</v>
      </c>
      <c r="K89" s="30">
        <v>4616</v>
      </c>
      <c r="L89" s="30">
        <v>149222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f t="shared" si="3"/>
        <v>0</v>
      </c>
      <c r="V89" s="33">
        <f t="shared" si="4"/>
        <v>19.68108678448958</v>
      </c>
      <c r="W89" s="32">
        <f t="shared" si="5"/>
        <v>0</v>
      </c>
    </row>
    <row r="90" spans="1:23">
      <c r="A90" s="5">
        <v>86</v>
      </c>
      <c r="B90" s="1" t="s">
        <v>90</v>
      </c>
      <c r="C90" s="11">
        <v>77073</v>
      </c>
      <c r="D90" s="11">
        <v>11119</v>
      </c>
      <c r="E90" s="5">
        <v>66</v>
      </c>
      <c r="F90" s="5">
        <v>212</v>
      </c>
      <c r="G90" s="5">
        <v>28</v>
      </c>
      <c r="H90" s="5">
        <v>300</v>
      </c>
      <c r="I90" s="5">
        <v>66</v>
      </c>
      <c r="J90" s="5">
        <v>204</v>
      </c>
      <c r="K90" s="5">
        <v>760</v>
      </c>
      <c r="L90" s="5">
        <v>84105</v>
      </c>
      <c r="M90" s="5">
        <v>66</v>
      </c>
      <c r="N90" s="5">
        <v>3</v>
      </c>
      <c r="O90" s="5">
        <v>0</v>
      </c>
      <c r="P90" s="5">
        <v>7</v>
      </c>
      <c r="Q90" s="5">
        <v>0</v>
      </c>
      <c r="R90" s="5">
        <v>0</v>
      </c>
      <c r="S90" s="5">
        <v>6606</v>
      </c>
      <c r="T90" s="5">
        <v>2796</v>
      </c>
      <c r="U90" s="5">
        <f t="shared" si="3"/>
        <v>9402</v>
      </c>
      <c r="V90" s="15">
        <f t="shared" si="4"/>
        <v>1.0912381767934296</v>
      </c>
      <c r="W90" s="15">
        <f t="shared" si="5"/>
        <v>0.8455796384566957</v>
      </c>
    </row>
    <row r="91" spans="1:23">
      <c r="A91" s="25">
        <v>87</v>
      </c>
      <c r="B91" s="26" t="s">
        <v>91</v>
      </c>
      <c r="C91" s="24">
        <v>142111</v>
      </c>
      <c r="D91" s="24">
        <v>13602</v>
      </c>
      <c r="E91" s="25">
        <v>162</v>
      </c>
      <c r="F91" s="25">
        <v>1615</v>
      </c>
      <c r="G91" s="25">
        <v>3</v>
      </c>
      <c r="H91" s="25">
        <v>341</v>
      </c>
      <c r="I91" s="25">
        <v>147</v>
      </c>
      <c r="J91" s="25">
        <v>729</v>
      </c>
      <c r="K91" s="27">
        <v>2497</v>
      </c>
      <c r="L91" s="27">
        <v>174144</v>
      </c>
      <c r="M91" s="25">
        <v>102</v>
      </c>
      <c r="N91" s="25">
        <v>92</v>
      </c>
      <c r="O91" s="25">
        <v>0</v>
      </c>
      <c r="P91" s="25">
        <v>0</v>
      </c>
      <c r="Q91" s="25">
        <v>671</v>
      </c>
      <c r="R91" s="25">
        <v>142</v>
      </c>
      <c r="S91" s="25">
        <v>2874</v>
      </c>
      <c r="T91" s="25">
        <v>267</v>
      </c>
      <c r="U91" s="25">
        <f t="shared" si="3"/>
        <v>3141</v>
      </c>
      <c r="V91" s="28">
        <f t="shared" si="4"/>
        <v>1.2254083075905453</v>
      </c>
      <c r="W91" s="28">
        <f t="shared" si="5"/>
        <v>0.2309219232465814</v>
      </c>
    </row>
    <row r="92" spans="1:23">
      <c r="A92" s="25">
        <v>88</v>
      </c>
      <c r="B92" s="26" t="s">
        <v>92</v>
      </c>
      <c r="C92" s="24">
        <v>9117</v>
      </c>
      <c r="D92" s="24">
        <v>2278</v>
      </c>
      <c r="E92" s="25">
        <v>10</v>
      </c>
      <c r="F92" s="25">
        <v>52</v>
      </c>
      <c r="G92" s="25">
        <v>0</v>
      </c>
      <c r="H92" s="25">
        <v>0</v>
      </c>
      <c r="I92" s="25">
        <v>9</v>
      </c>
      <c r="J92" s="25">
        <v>49</v>
      </c>
      <c r="K92" s="27">
        <v>53</v>
      </c>
      <c r="L92" s="27">
        <v>6678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f t="shared" si="3"/>
        <v>0</v>
      </c>
      <c r="V92" s="28">
        <f t="shared" si="4"/>
        <v>0.7324777887462981</v>
      </c>
      <c r="W92" s="28">
        <f t="shared" si="5"/>
        <v>0</v>
      </c>
    </row>
    <row r="93" spans="1:23">
      <c r="A93" s="25">
        <v>89</v>
      </c>
      <c r="B93" s="26" t="s">
        <v>93</v>
      </c>
      <c r="C93" s="24">
        <v>7665</v>
      </c>
      <c r="D93" s="24">
        <v>1514</v>
      </c>
      <c r="E93" s="25">
        <v>15</v>
      </c>
      <c r="F93" s="25">
        <v>37</v>
      </c>
      <c r="G93" s="25">
        <v>0</v>
      </c>
      <c r="H93" s="25">
        <v>83</v>
      </c>
      <c r="I93" s="25">
        <v>14</v>
      </c>
      <c r="J93" s="25">
        <v>32</v>
      </c>
      <c r="K93" s="27">
        <v>345</v>
      </c>
      <c r="L93" s="27">
        <v>9247</v>
      </c>
      <c r="M93" s="25">
        <v>10</v>
      </c>
      <c r="N93" s="25">
        <v>18</v>
      </c>
      <c r="O93" s="25">
        <v>0</v>
      </c>
      <c r="P93" s="25">
        <v>1</v>
      </c>
      <c r="Q93" s="25">
        <v>12</v>
      </c>
      <c r="R93" s="25">
        <v>1</v>
      </c>
      <c r="S93" s="25">
        <v>94</v>
      </c>
      <c r="T93" s="25">
        <v>0</v>
      </c>
      <c r="U93" s="25">
        <f t="shared" si="3"/>
        <v>94</v>
      </c>
      <c r="V93" s="28">
        <f t="shared" si="4"/>
        <v>1.2063926940639269</v>
      </c>
      <c r="W93" s="28">
        <f t="shared" si="5"/>
        <v>6.2087186261558784E-2</v>
      </c>
    </row>
    <row r="94" spans="1:23">
      <c r="A94" s="25">
        <v>90</v>
      </c>
      <c r="B94" s="26" t="s">
        <v>94</v>
      </c>
      <c r="C94" s="24">
        <v>8096</v>
      </c>
      <c r="D94" s="24">
        <v>2343</v>
      </c>
      <c r="E94" s="25">
        <v>9</v>
      </c>
      <c r="F94" s="25">
        <v>39</v>
      </c>
      <c r="G94" s="25">
        <v>6</v>
      </c>
      <c r="H94" s="25">
        <v>70</v>
      </c>
      <c r="I94" s="25">
        <v>8</v>
      </c>
      <c r="J94" s="25">
        <v>29</v>
      </c>
      <c r="K94" s="27">
        <v>125</v>
      </c>
      <c r="L94" s="27">
        <v>6843</v>
      </c>
      <c r="M94" s="25">
        <v>9</v>
      </c>
      <c r="N94" s="25">
        <v>0</v>
      </c>
      <c r="O94" s="25">
        <v>0</v>
      </c>
      <c r="P94" s="25">
        <v>0</v>
      </c>
      <c r="Q94" s="25">
        <v>238</v>
      </c>
      <c r="R94" s="25">
        <v>0</v>
      </c>
      <c r="S94" s="25">
        <v>203</v>
      </c>
      <c r="T94" s="25">
        <v>34</v>
      </c>
      <c r="U94" s="25">
        <f t="shared" si="3"/>
        <v>237</v>
      </c>
      <c r="V94" s="28">
        <f t="shared" si="4"/>
        <v>0.84523221343873522</v>
      </c>
      <c r="W94" s="28">
        <f t="shared" si="5"/>
        <v>0.10115236875800256</v>
      </c>
    </row>
    <row r="95" spans="1:23">
      <c r="A95" s="25">
        <v>91</v>
      </c>
      <c r="B95" s="26" t="s">
        <v>95</v>
      </c>
      <c r="C95" s="24">
        <v>43586</v>
      </c>
      <c r="D95" s="24"/>
      <c r="E95" s="25">
        <v>47</v>
      </c>
      <c r="F95" s="25">
        <v>243</v>
      </c>
      <c r="G95" s="25">
        <v>25</v>
      </c>
      <c r="H95" s="25">
        <v>78</v>
      </c>
      <c r="I95" s="25">
        <v>41</v>
      </c>
      <c r="J95" s="25">
        <v>193</v>
      </c>
      <c r="K95" s="27">
        <v>537</v>
      </c>
      <c r="L95" s="27">
        <v>45240</v>
      </c>
      <c r="M95" s="25">
        <v>45</v>
      </c>
      <c r="N95" s="25">
        <v>167</v>
      </c>
      <c r="O95" s="25">
        <v>0</v>
      </c>
      <c r="P95" s="25">
        <v>2</v>
      </c>
      <c r="Q95" s="25">
        <v>3</v>
      </c>
      <c r="R95" s="25">
        <v>40</v>
      </c>
      <c r="S95" s="25">
        <v>3860</v>
      </c>
      <c r="T95" s="25">
        <v>38</v>
      </c>
      <c r="U95" s="25">
        <f t="shared" si="3"/>
        <v>3898</v>
      </c>
      <c r="V95" s="28">
        <f t="shared" si="4"/>
        <v>1.0379479649428716</v>
      </c>
      <c r="W95" s="28">
        <v>0</v>
      </c>
    </row>
    <row r="96" spans="1:23">
      <c r="A96" s="25">
        <v>92</v>
      </c>
      <c r="B96" s="26" t="s">
        <v>96</v>
      </c>
      <c r="C96" s="24">
        <v>2843</v>
      </c>
      <c r="D96" s="24">
        <v>358</v>
      </c>
      <c r="E96" s="25">
        <v>3</v>
      </c>
      <c r="F96" s="25">
        <v>12</v>
      </c>
      <c r="G96" s="25">
        <v>1</v>
      </c>
      <c r="H96" s="25">
        <v>0</v>
      </c>
      <c r="I96" s="25">
        <v>3</v>
      </c>
      <c r="J96" s="25">
        <v>7</v>
      </c>
      <c r="K96" s="27">
        <v>139</v>
      </c>
      <c r="L96" s="27">
        <v>3972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f t="shared" si="3"/>
        <v>0</v>
      </c>
      <c r="V96" s="28">
        <f t="shared" si="4"/>
        <v>1.3971157228279987</v>
      </c>
      <c r="W96" s="28">
        <f t="shared" si="5"/>
        <v>0</v>
      </c>
    </row>
    <row r="97" spans="1:23">
      <c r="A97" s="5">
        <v>93</v>
      </c>
      <c r="B97" s="1" t="s">
        <v>97</v>
      </c>
      <c r="C97" s="11">
        <v>10212</v>
      </c>
      <c r="D97" s="11">
        <v>3016</v>
      </c>
      <c r="E97" s="5">
        <v>16</v>
      </c>
      <c r="F97" s="5">
        <v>43</v>
      </c>
      <c r="G97" s="5">
        <v>5</v>
      </c>
      <c r="H97" s="5">
        <v>83</v>
      </c>
      <c r="I97" s="5">
        <v>16</v>
      </c>
      <c r="J97" s="5">
        <v>41</v>
      </c>
      <c r="K97" s="5">
        <v>128</v>
      </c>
      <c r="L97" s="5">
        <v>8156</v>
      </c>
      <c r="M97" s="5">
        <v>16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129</v>
      </c>
      <c r="T97" s="5">
        <v>2353</v>
      </c>
      <c r="U97" s="5">
        <f t="shared" si="3"/>
        <v>2482</v>
      </c>
      <c r="V97" s="15">
        <f t="shared" si="4"/>
        <v>0.79866823345084215</v>
      </c>
      <c r="W97" s="15">
        <f t="shared" si="5"/>
        <v>0.82294429708222816</v>
      </c>
    </row>
    <row r="98" spans="1:23">
      <c r="A98" s="30">
        <v>94</v>
      </c>
      <c r="B98" s="31" t="s">
        <v>98</v>
      </c>
      <c r="C98" s="29">
        <v>3106</v>
      </c>
      <c r="D98" s="29">
        <v>624</v>
      </c>
      <c r="E98" s="30">
        <v>13</v>
      </c>
      <c r="F98" s="30">
        <v>19</v>
      </c>
      <c r="G98" s="30">
        <v>1</v>
      </c>
      <c r="H98" s="30">
        <v>8</v>
      </c>
      <c r="I98" s="30">
        <v>6</v>
      </c>
      <c r="J98" s="30">
        <v>13</v>
      </c>
      <c r="K98" s="30">
        <v>2525</v>
      </c>
      <c r="L98" s="30">
        <v>38921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f t="shared" si="3"/>
        <v>0</v>
      </c>
      <c r="V98" s="33">
        <f t="shared" si="4"/>
        <v>12.53090792015454</v>
      </c>
      <c r="W98" s="32">
        <f t="shared" si="5"/>
        <v>0</v>
      </c>
    </row>
    <row r="99" spans="1:23">
      <c r="A99" s="25">
        <v>95</v>
      </c>
      <c r="B99" s="26" t="s">
        <v>99</v>
      </c>
      <c r="C99" s="24">
        <v>12734</v>
      </c>
      <c r="D99" s="24">
        <v>749</v>
      </c>
      <c r="E99" s="25">
        <v>15</v>
      </c>
      <c r="F99" s="25">
        <v>85</v>
      </c>
      <c r="G99" s="25">
        <v>0</v>
      </c>
      <c r="H99" s="25">
        <v>0</v>
      </c>
      <c r="I99" s="25">
        <v>7</v>
      </c>
      <c r="J99" s="25">
        <v>20</v>
      </c>
      <c r="K99" s="27">
        <v>37</v>
      </c>
      <c r="L99" s="27">
        <v>4356</v>
      </c>
      <c r="M99" s="25">
        <v>6</v>
      </c>
      <c r="N99" s="25">
        <v>8</v>
      </c>
      <c r="O99" s="25">
        <v>0</v>
      </c>
      <c r="P99" s="25">
        <v>1</v>
      </c>
      <c r="Q99" s="25">
        <v>0</v>
      </c>
      <c r="R99" s="25">
        <v>27</v>
      </c>
      <c r="S99" s="25">
        <v>0</v>
      </c>
      <c r="T99" s="25">
        <v>416</v>
      </c>
      <c r="U99" s="25">
        <f t="shared" si="3"/>
        <v>416</v>
      </c>
      <c r="V99" s="28">
        <f t="shared" si="4"/>
        <v>0.3420763310821423</v>
      </c>
      <c r="W99" s="28">
        <f t="shared" si="5"/>
        <v>0.55540720961281709</v>
      </c>
    </row>
    <row r="100" spans="1:23">
      <c r="A100" s="30">
        <v>96</v>
      </c>
      <c r="B100" s="31" t="s">
        <v>100</v>
      </c>
      <c r="C100" s="29">
        <v>35741</v>
      </c>
      <c r="D100" s="29">
        <v>1718</v>
      </c>
      <c r="E100" s="30">
        <v>42</v>
      </c>
      <c r="F100" s="30">
        <v>227</v>
      </c>
      <c r="G100" s="30">
        <v>0</v>
      </c>
      <c r="H100" s="30">
        <v>202</v>
      </c>
      <c r="I100" s="30">
        <v>28</v>
      </c>
      <c r="J100" s="30">
        <v>92</v>
      </c>
      <c r="K100" s="30">
        <v>1064</v>
      </c>
      <c r="L100" s="30">
        <v>42145</v>
      </c>
      <c r="M100" s="30">
        <v>41</v>
      </c>
      <c r="N100" s="30">
        <v>1</v>
      </c>
      <c r="O100" s="30">
        <v>0</v>
      </c>
      <c r="P100" s="30">
        <v>0</v>
      </c>
      <c r="Q100" s="30">
        <v>124</v>
      </c>
      <c r="R100" s="30">
        <v>1</v>
      </c>
      <c r="S100" s="30">
        <v>4336</v>
      </c>
      <c r="T100" s="30">
        <v>499</v>
      </c>
      <c r="U100" s="30">
        <f t="shared" si="3"/>
        <v>4835</v>
      </c>
      <c r="V100" s="32">
        <f t="shared" si="4"/>
        <v>1.1791779748747937</v>
      </c>
      <c r="W100" s="33">
        <f t="shared" si="5"/>
        <v>2.8143189755529687</v>
      </c>
    </row>
    <row r="101" spans="1:23">
      <c r="A101" s="25">
        <v>97</v>
      </c>
      <c r="B101" s="26" t="s">
        <v>101</v>
      </c>
      <c r="C101" s="24">
        <v>264034</v>
      </c>
      <c r="D101" s="24"/>
      <c r="E101" s="25">
        <v>44</v>
      </c>
      <c r="F101" s="25">
        <v>203</v>
      </c>
      <c r="G101" s="25">
        <v>29</v>
      </c>
      <c r="H101" s="25">
        <v>149</v>
      </c>
      <c r="I101" s="25">
        <v>39</v>
      </c>
      <c r="J101" s="25">
        <v>166</v>
      </c>
      <c r="K101" s="27">
        <v>1678</v>
      </c>
      <c r="L101" s="27">
        <v>55582</v>
      </c>
      <c r="M101" s="25">
        <v>41</v>
      </c>
      <c r="N101" s="25">
        <v>0</v>
      </c>
      <c r="O101" s="25">
        <v>0</v>
      </c>
      <c r="P101" s="25">
        <v>0</v>
      </c>
      <c r="Q101" s="25">
        <v>398</v>
      </c>
      <c r="R101" s="25">
        <v>43</v>
      </c>
      <c r="S101" s="25">
        <v>2234</v>
      </c>
      <c r="T101" s="25">
        <v>542</v>
      </c>
      <c r="U101" s="25">
        <f t="shared" si="3"/>
        <v>2776</v>
      </c>
      <c r="V101" s="28">
        <f t="shared" si="4"/>
        <v>0.21051076755266368</v>
      </c>
      <c r="W101" s="28">
        <v>0</v>
      </c>
    </row>
    <row r="102" spans="1:23">
      <c r="A102" s="25">
        <v>98</v>
      </c>
      <c r="B102" s="26" t="s">
        <v>102</v>
      </c>
      <c r="C102" s="24">
        <v>13508</v>
      </c>
      <c r="D102" s="24">
        <v>2360</v>
      </c>
      <c r="E102" s="25">
        <v>16</v>
      </c>
      <c r="F102" s="25">
        <v>80</v>
      </c>
      <c r="G102" s="25">
        <v>9</v>
      </c>
      <c r="H102" s="25">
        <v>68</v>
      </c>
      <c r="I102" s="25">
        <v>16</v>
      </c>
      <c r="J102" s="25">
        <v>62</v>
      </c>
      <c r="K102" s="27">
        <v>372</v>
      </c>
      <c r="L102" s="27">
        <v>13529</v>
      </c>
      <c r="M102" s="25">
        <v>15</v>
      </c>
      <c r="N102" s="25">
        <v>37</v>
      </c>
      <c r="O102" s="25">
        <v>0</v>
      </c>
      <c r="P102" s="25">
        <v>0</v>
      </c>
      <c r="Q102" s="25">
        <v>0</v>
      </c>
      <c r="R102" s="25">
        <v>0</v>
      </c>
      <c r="S102" s="25">
        <v>438</v>
      </c>
      <c r="T102" s="25">
        <v>0</v>
      </c>
      <c r="U102" s="25">
        <f t="shared" si="3"/>
        <v>438</v>
      </c>
      <c r="V102" s="28">
        <f t="shared" si="4"/>
        <v>1.0015546342907906</v>
      </c>
      <c r="W102" s="28">
        <f t="shared" si="5"/>
        <v>0.18559322033898304</v>
      </c>
    </row>
    <row r="103" spans="1:23">
      <c r="A103" s="25">
        <v>99</v>
      </c>
      <c r="B103" s="26" t="s">
        <v>103</v>
      </c>
      <c r="C103" s="24">
        <v>26419</v>
      </c>
      <c r="D103" s="24">
        <v>1975</v>
      </c>
      <c r="E103" s="25">
        <v>21</v>
      </c>
      <c r="F103" s="25">
        <v>54</v>
      </c>
      <c r="G103" s="25">
        <v>20</v>
      </c>
      <c r="H103" s="25">
        <v>47</v>
      </c>
      <c r="I103" s="25">
        <v>20</v>
      </c>
      <c r="J103" s="25">
        <v>49</v>
      </c>
      <c r="K103" s="27">
        <v>471</v>
      </c>
      <c r="L103" s="27">
        <v>34820</v>
      </c>
      <c r="M103" s="25">
        <v>16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561</v>
      </c>
      <c r="T103" s="25">
        <v>277</v>
      </c>
      <c r="U103" s="25">
        <f t="shared" si="3"/>
        <v>838</v>
      </c>
      <c r="V103" s="28">
        <f t="shared" si="4"/>
        <v>1.3179908399258109</v>
      </c>
      <c r="W103" s="28">
        <f t="shared" si="5"/>
        <v>0.42430379746835445</v>
      </c>
    </row>
    <row r="104" spans="1:23">
      <c r="A104" s="5">
        <v>100</v>
      </c>
      <c r="B104" s="1" t="s">
        <v>104</v>
      </c>
      <c r="C104" s="11">
        <v>39636</v>
      </c>
      <c r="D104" s="11">
        <v>3571</v>
      </c>
      <c r="E104" s="5">
        <v>40</v>
      </c>
      <c r="F104" s="5">
        <v>130</v>
      </c>
      <c r="G104" s="5">
        <v>12</v>
      </c>
      <c r="H104" s="5">
        <v>216</v>
      </c>
      <c r="I104" s="5">
        <v>36</v>
      </c>
      <c r="J104" s="5">
        <v>130</v>
      </c>
      <c r="K104" s="5">
        <v>800</v>
      </c>
      <c r="L104" s="5">
        <v>43989</v>
      </c>
      <c r="M104" s="5">
        <v>35</v>
      </c>
      <c r="N104" s="5">
        <v>0</v>
      </c>
      <c r="O104" s="5">
        <v>7</v>
      </c>
      <c r="P104" s="5">
        <v>0</v>
      </c>
      <c r="Q104" s="5">
        <v>1</v>
      </c>
      <c r="R104" s="5">
        <v>0</v>
      </c>
      <c r="S104" s="5">
        <v>2814</v>
      </c>
      <c r="T104" s="5">
        <v>654</v>
      </c>
      <c r="U104" s="5">
        <f t="shared" si="3"/>
        <v>3468</v>
      </c>
      <c r="V104" s="15">
        <f t="shared" si="4"/>
        <v>1.1098244020587344</v>
      </c>
      <c r="W104" s="15">
        <f t="shared" si="5"/>
        <v>0.97115653878465413</v>
      </c>
    </row>
    <row r="105" spans="1:23">
      <c r="A105" s="25">
        <v>101</v>
      </c>
      <c r="B105" s="26" t="s">
        <v>105</v>
      </c>
      <c r="C105" s="24">
        <v>88823</v>
      </c>
      <c r="D105" s="24">
        <v>6553</v>
      </c>
      <c r="E105" s="25">
        <v>107</v>
      </c>
      <c r="F105" s="25">
        <v>111</v>
      </c>
      <c r="G105" s="25">
        <v>0</v>
      </c>
      <c r="H105" s="25">
        <v>0</v>
      </c>
      <c r="I105" s="25">
        <v>70</v>
      </c>
      <c r="J105" s="25">
        <v>110</v>
      </c>
      <c r="K105" s="27">
        <v>443</v>
      </c>
      <c r="L105" s="27">
        <v>57611</v>
      </c>
      <c r="M105" s="25">
        <v>27</v>
      </c>
      <c r="N105" s="25">
        <v>30</v>
      </c>
      <c r="O105" s="25">
        <v>0</v>
      </c>
      <c r="P105" s="25">
        <v>0</v>
      </c>
      <c r="Q105" s="25">
        <v>0</v>
      </c>
      <c r="R105" s="25">
        <v>34</v>
      </c>
      <c r="S105" s="25">
        <v>527</v>
      </c>
      <c r="T105" s="25">
        <v>347</v>
      </c>
      <c r="U105" s="25">
        <f t="shared" si="3"/>
        <v>874</v>
      </c>
      <c r="V105" s="28">
        <f t="shared" si="4"/>
        <v>0.64860452810645897</v>
      </c>
      <c r="W105" s="28">
        <f t="shared" si="5"/>
        <v>0.1333740271631314</v>
      </c>
    </row>
    <row r="106" spans="1:23">
      <c r="A106" s="5">
        <v>102</v>
      </c>
      <c r="B106" s="1" t="s">
        <v>106</v>
      </c>
      <c r="C106" s="11">
        <v>22045</v>
      </c>
      <c r="D106" s="11">
        <v>2216</v>
      </c>
      <c r="E106" s="5">
        <v>22</v>
      </c>
      <c r="F106" s="5">
        <v>100</v>
      </c>
      <c r="G106" s="5">
        <v>0</v>
      </c>
      <c r="H106" s="5">
        <v>0</v>
      </c>
      <c r="I106" s="5">
        <v>0</v>
      </c>
      <c r="J106" s="5">
        <v>0</v>
      </c>
      <c r="K106" s="6">
        <v>0</v>
      </c>
      <c r="L106" s="6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f t="shared" si="3"/>
        <v>0</v>
      </c>
      <c r="V106" s="15">
        <f t="shared" si="4"/>
        <v>0</v>
      </c>
      <c r="W106" s="15">
        <f t="shared" si="5"/>
        <v>0</v>
      </c>
    </row>
    <row r="107" spans="1:23">
      <c r="A107" s="25">
        <v>103</v>
      </c>
      <c r="B107" s="26" t="s">
        <v>107</v>
      </c>
      <c r="C107" s="24">
        <v>122000</v>
      </c>
      <c r="D107" s="24"/>
      <c r="E107" s="25">
        <v>104</v>
      </c>
      <c r="F107" s="25">
        <v>0</v>
      </c>
      <c r="G107" s="25">
        <v>21</v>
      </c>
      <c r="H107" s="25">
        <v>0</v>
      </c>
      <c r="I107" s="25">
        <v>0</v>
      </c>
      <c r="J107" s="25">
        <v>0</v>
      </c>
      <c r="K107" s="27">
        <v>0</v>
      </c>
      <c r="L107" s="27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f t="shared" si="3"/>
        <v>0</v>
      </c>
      <c r="V107" s="28">
        <f t="shared" si="4"/>
        <v>0</v>
      </c>
      <c r="W107" s="28">
        <v>0</v>
      </c>
    </row>
    <row r="108" spans="1:23">
      <c r="A108" s="5">
        <v>104</v>
      </c>
      <c r="B108" s="1" t="s">
        <v>108</v>
      </c>
      <c r="C108" s="11">
        <v>14626</v>
      </c>
      <c r="D108" s="11">
        <v>1088</v>
      </c>
      <c r="E108" s="5">
        <v>19</v>
      </c>
      <c r="F108" s="5">
        <v>73</v>
      </c>
      <c r="G108" s="5">
        <v>6</v>
      </c>
      <c r="H108" s="5">
        <v>88</v>
      </c>
      <c r="I108" s="5">
        <v>18</v>
      </c>
      <c r="J108" s="5">
        <v>69</v>
      </c>
      <c r="K108" s="5">
        <v>205</v>
      </c>
      <c r="L108" s="5">
        <v>13764</v>
      </c>
      <c r="M108" s="5">
        <v>11</v>
      </c>
      <c r="N108" s="5">
        <v>33</v>
      </c>
      <c r="O108" s="5">
        <v>0</v>
      </c>
      <c r="P108" s="5">
        <v>0</v>
      </c>
      <c r="Q108" s="5">
        <v>3</v>
      </c>
      <c r="R108" s="5">
        <v>47</v>
      </c>
      <c r="S108" s="5">
        <v>482</v>
      </c>
      <c r="T108" s="5">
        <v>67</v>
      </c>
      <c r="U108" s="5">
        <f t="shared" si="3"/>
        <v>549</v>
      </c>
      <c r="V108" s="15">
        <f t="shared" si="4"/>
        <v>0.94106385888144395</v>
      </c>
      <c r="W108" s="15">
        <f t="shared" si="5"/>
        <v>0.50459558823529416</v>
      </c>
    </row>
    <row r="109" spans="1:23">
      <c r="A109" s="25">
        <v>105</v>
      </c>
      <c r="B109" s="26" t="s">
        <v>109</v>
      </c>
      <c r="C109" s="24">
        <v>8896</v>
      </c>
      <c r="D109" s="24">
        <v>805</v>
      </c>
      <c r="E109" s="25">
        <v>4</v>
      </c>
      <c r="F109" s="25">
        <v>10</v>
      </c>
      <c r="G109" s="25">
        <v>0</v>
      </c>
      <c r="H109" s="25">
        <v>0</v>
      </c>
      <c r="I109" s="25">
        <v>0</v>
      </c>
      <c r="J109" s="25">
        <v>0</v>
      </c>
      <c r="K109" s="27">
        <v>0</v>
      </c>
      <c r="L109" s="27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f t="shared" si="3"/>
        <v>0</v>
      </c>
      <c r="V109" s="28">
        <f t="shared" si="4"/>
        <v>0</v>
      </c>
      <c r="W109" s="28">
        <f t="shared" si="5"/>
        <v>0</v>
      </c>
    </row>
    <row r="110" spans="1:23">
      <c r="A110" s="25">
        <v>106</v>
      </c>
      <c r="B110" s="26" t="s">
        <v>110</v>
      </c>
      <c r="C110" s="24">
        <v>37715</v>
      </c>
      <c r="D110" s="24"/>
      <c r="E110" s="25">
        <v>27</v>
      </c>
      <c r="F110" s="25">
        <v>126</v>
      </c>
      <c r="G110" s="25">
        <v>0</v>
      </c>
      <c r="H110" s="25">
        <v>7</v>
      </c>
      <c r="I110" s="25">
        <v>10</v>
      </c>
      <c r="J110" s="25">
        <v>12</v>
      </c>
      <c r="K110" s="27">
        <v>30</v>
      </c>
      <c r="L110" s="27">
        <v>2463</v>
      </c>
      <c r="M110" s="25">
        <v>16</v>
      </c>
      <c r="N110" s="25">
        <v>30</v>
      </c>
      <c r="O110" s="25">
        <v>0</v>
      </c>
      <c r="P110" s="25">
        <v>1</v>
      </c>
      <c r="Q110" s="25">
        <v>10</v>
      </c>
      <c r="R110" s="25">
        <v>8</v>
      </c>
      <c r="S110" s="25">
        <v>233</v>
      </c>
      <c r="T110" s="25">
        <v>0</v>
      </c>
      <c r="U110" s="25">
        <f t="shared" si="3"/>
        <v>233</v>
      </c>
      <c r="V110" s="28">
        <f t="shared" si="4"/>
        <v>6.5305581333686857E-2</v>
      </c>
      <c r="W110" s="28">
        <v>0</v>
      </c>
    </row>
    <row r="111" spans="1:23">
      <c r="A111" s="25">
        <v>107</v>
      </c>
      <c r="B111" s="26" t="s">
        <v>111</v>
      </c>
      <c r="C111" s="24">
        <v>7500</v>
      </c>
      <c r="D111" s="24"/>
      <c r="E111" s="25">
        <v>0</v>
      </c>
      <c r="F111" s="25">
        <v>0</v>
      </c>
      <c r="G111" s="25">
        <v>0</v>
      </c>
      <c r="H111" s="25">
        <v>79</v>
      </c>
      <c r="I111" s="25">
        <v>0</v>
      </c>
      <c r="J111" s="25">
        <v>0</v>
      </c>
      <c r="K111" s="27">
        <v>0</v>
      </c>
      <c r="L111" s="27">
        <v>0</v>
      </c>
      <c r="M111" s="25">
        <v>0</v>
      </c>
      <c r="N111" s="25">
        <v>0</v>
      </c>
      <c r="O111" s="25">
        <v>0</v>
      </c>
      <c r="P111" s="25">
        <v>0</v>
      </c>
      <c r="Q111" s="25">
        <v>0</v>
      </c>
      <c r="R111" s="25">
        <v>0</v>
      </c>
      <c r="S111" s="25">
        <v>0</v>
      </c>
      <c r="T111" s="25">
        <v>0</v>
      </c>
      <c r="U111" s="25">
        <f t="shared" si="3"/>
        <v>0</v>
      </c>
      <c r="V111" s="28">
        <f t="shared" si="4"/>
        <v>0</v>
      </c>
      <c r="W111" s="28">
        <v>0</v>
      </c>
    </row>
    <row r="112" spans="1:23">
      <c r="A112" s="5">
        <v>108</v>
      </c>
      <c r="B112" s="1" t="s">
        <v>112</v>
      </c>
      <c r="C112" s="11">
        <v>38664</v>
      </c>
      <c r="D112" s="11">
        <v>3134</v>
      </c>
      <c r="E112" s="5">
        <v>33</v>
      </c>
      <c r="F112" s="5">
        <v>151</v>
      </c>
      <c r="G112" s="5">
        <v>29</v>
      </c>
      <c r="H112" s="5">
        <v>175</v>
      </c>
      <c r="I112" s="5">
        <v>0</v>
      </c>
      <c r="J112" s="5">
        <v>0</v>
      </c>
      <c r="K112" s="6">
        <v>0</v>
      </c>
      <c r="L112" s="6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f t="shared" si="3"/>
        <v>0</v>
      </c>
      <c r="V112" s="15">
        <f t="shared" si="4"/>
        <v>0</v>
      </c>
      <c r="W112" s="15">
        <f t="shared" si="5"/>
        <v>0</v>
      </c>
    </row>
    <row r="113" spans="1:23">
      <c r="A113" s="5">
        <v>109</v>
      </c>
      <c r="B113" s="1" t="s">
        <v>113</v>
      </c>
      <c r="C113" s="11">
        <v>177327</v>
      </c>
      <c r="D113" s="11">
        <v>11015</v>
      </c>
      <c r="E113" s="5">
        <v>158</v>
      </c>
      <c r="F113" s="5">
        <v>318</v>
      </c>
      <c r="G113" s="5">
        <v>63</v>
      </c>
      <c r="H113" s="5">
        <v>55</v>
      </c>
      <c r="I113" s="5">
        <v>147</v>
      </c>
      <c r="J113" s="5">
        <v>296</v>
      </c>
      <c r="K113" s="5">
        <v>976</v>
      </c>
      <c r="L113" s="5">
        <v>203601</v>
      </c>
      <c r="M113" s="5">
        <v>3</v>
      </c>
      <c r="N113" s="5">
        <v>5</v>
      </c>
      <c r="O113" s="5">
        <v>0</v>
      </c>
      <c r="P113" s="5">
        <v>1</v>
      </c>
      <c r="Q113" s="5">
        <v>1</v>
      </c>
      <c r="R113" s="5">
        <v>0</v>
      </c>
      <c r="S113" s="5">
        <v>16</v>
      </c>
      <c r="T113" s="5">
        <v>1</v>
      </c>
      <c r="U113" s="5">
        <f t="shared" si="3"/>
        <v>17</v>
      </c>
      <c r="V113" s="15">
        <f t="shared" si="4"/>
        <v>1.1481669458119745</v>
      </c>
      <c r="W113" s="15">
        <f t="shared" si="5"/>
        <v>1.5433499773036769E-3</v>
      </c>
    </row>
    <row r="114" spans="1:23">
      <c r="A114" s="30">
        <v>110</v>
      </c>
      <c r="B114" s="31" t="s">
        <v>114</v>
      </c>
      <c r="C114" s="29">
        <v>5322</v>
      </c>
      <c r="D114" s="29">
        <v>885</v>
      </c>
      <c r="E114" s="30">
        <v>6</v>
      </c>
      <c r="F114" s="30">
        <v>20</v>
      </c>
      <c r="G114" s="30">
        <v>11</v>
      </c>
      <c r="H114" s="30">
        <v>72</v>
      </c>
      <c r="I114" s="30">
        <v>6</v>
      </c>
      <c r="J114" s="30">
        <v>20</v>
      </c>
      <c r="K114" s="30">
        <v>289</v>
      </c>
      <c r="L114" s="30">
        <v>52362</v>
      </c>
      <c r="M114" s="30">
        <v>6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683</v>
      </c>
      <c r="T114" s="30">
        <v>120</v>
      </c>
      <c r="U114" s="30">
        <f t="shared" si="3"/>
        <v>803</v>
      </c>
      <c r="V114" s="33">
        <f t="shared" si="4"/>
        <v>9.8387824126268324</v>
      </c>
      <c r="W114" s="32">
        <f t="shared" si="5"/>
        <v>0.90734463276836164</v>
      </c>
    </row>
    <row r="115" spans="1:23">
      <c r="A115" s="25">
        <v>111</v>
      </c>
      <c r="B115" s="26" t="s">
        <v>115</v>
      </c>
      <c r="C115" s="24">
        <v>23918</v>
      </c>
      <c r="D115" s="24">
        <v>4613</v>
      </c>
      <c r="E115" s="25">
        <v>20</v>
      </c>
      <c r="F115" s="25">
        <v>285</v>
      </c>
      <c r="G115" s="25">
        <v>18</v>
      </c>
      <c r="H115" s="25">
        <v>283</v>
      </c>
      <c r="I115" s="25">
        <v>9</v>
      </c>
      <c r="J115" s="25">
        <v>81</v>
      </c>
      <c r="K115" s="27">
        <v>342</v>
      </c>
      <c r="L115" s="27">
        <v>24428</v>
      </c>
      <c r="M115" s="25">
        <v>7</v>
      </c>
      <c r="N115" s="25">
        <v>18</v>
      </c>
      <c r="O115" s="25">
        <v>0</v>
      </c>
      <c r="P115" s="25">
        <v>0</v>
      </c>
      <c r="Q115" s="25">
        <v>40</v>
      </c>
      <c r="R115" s="25">
        <v>21</v>
      </c>
      <c r="S115" s="25">
        <v>187</v>
      </c>
      <c r="T115" s="25">
        <v>512</v>
      </c>
      <c r="U115" s="25">
        <f t="shared" si="3"/>
        <v>699</v>
      </c>
      <c r="V115" s="28">
        <f t="shared" si="4"/>
        <v>1.0213228530813614</v>
      </c>
      <c r="W115" s="28">
        <f t="shared" si="5"/>
        <v>0.15152828961630174</v>
      </c>
    </row>
    <row r="116" spans="1:23">
      <c r="A116" s="25">
        <v>112</v>
      </c>
      <c r="B116" s="26" t="s">
        <v>116</v>
      </c>
      <c r="C116" s="24">
        <v>28540</v>
      </c>
      <c r="D116" s="24">
        <v>34594</v>
      </c>
      <c r="E116" s="25">
        <v>29</v>
      </c>
      <c r="F116" s="25">
        <v>173</v>
      </c>
      <c r="G116" s="25">
        <v>20</v>
      </c>
      <c r="H116" s="25">
        <v>48</v>
      </c>
      <c r="I116" s="25">
        <v>26</v>
      </c>
      <c r="J116" s="25">
        <v>140</v>
      </c>
      <c r="K116" s="27">
        <v>893</v>
      </c>
      <c r="L116" s="27">
        <v>28849</v>
      </c>
      <c r="M116" s="25">
        <v>27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4162</v>
      </c>
      <c r="T116" s="25">
        <v>22</v>
      </c>
      <c r="U116" s="25">
        <f t="shared" si="3"/>
        <v>4184</v>
      </c>
      <c r="V116" s="28">
        <f t="shared" si="4"/>
        <v>1.0108269096005607</v>
      </c>
      <c r="W116" s="28">
        <f t="shared" si="5"/>
        <v>0.12094582875643176</v>
      </c>
    </row>
    <row r="117" spans="1:23">
      <c r="A117" s="25">
        <v>113</v>
      </c>
      <c r="B117" s="26" t="s">
        <v>117</v>
      </c>
      <c r="C117" s="24">
        <v>30069</v>
      </c>
      <c r="D117" s="24"/>
      <c r="E117" s="25">
        <v>48</v>
      </c>
      <c r="F117" s="25">
        <v>164</v>
      </c>
      <c r="G117" s="25">
        <v>22</v>
      </c>
      <c r="H117" s="25">
        <v>1</v>
      </c>
      <c r="I117" s="25">
        <v>45</v>
      </c>
      <c r="J117" s="25">
        <v>119</v>
      </c>
      <c r="K117" s="27">
        <v>617</v>
      </c>
      <c r="L117" s="27">
        <v>125474</v>
      </c>
      <c r="M117" s="25">
        <v>2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125</v>
      </c>
      <c r="U117" s="25">
        <f t="shared" si="3"/>
        <v>125</v>
      </c>
      <c r="V117" s="28">
        <f t="shared" si="4"/>
        <v>4.1728690678107023</v>
      </c>
      <c r="W117" s="28">
        <v>0</v>
      </c>
    </row>
    <row r="118" spans="1:23">
      <c r="A118" s="5">
        <v>114</v>
      </c>
      <c r="B118" s="1" t="s">
        <v>118</v>
      </c>
      <c r="C118" s="11">
        <v>12615</v>
      </c>
      <c r="D118" s="11">
        <v>2132</v>
      </c>
      <c r="E118" s="5">
        <v>17</v>
      </c>
      <c r="F118" s="5">
        <v>194</v>
      </c>
      <c r="G118" s="5">
        <v>16</v>
      </c>
      <c r="H118" s="5">
        <v>158</v>
      </c>
      <c r="I118" s="5">
        <v>17</v>
      </c>
      <c r="J118" s="5">
        <v>81</v>
      </c>
      <c r="K118" s="5">
        <v>239</v>
      </c>
      <c r="L118" s="5">
        <v>13842</v>
      </c>
      <c r="M118" s="5">
        <v>16</v>
      </c>
      <c r="N118" s="5">
        <v>47</v>
      </c>
      <c r="O118" s="5">
        <v>0</v>
      </c>
      <c r="P118" s="5">
        <v>0</v>
      </c>
      <c r="Q118" s="5">
        <v>227</v>
      </c>
      <c r="R118" s="5">
        <v>3</v>
      </c>
      <c r="S118" s="5">
        <v>1686</v>
      </c>
      <c r="T118" s="5">
        <v>252</v>
      </c>
      <c r="U118" s="5">
        <f t="shared" si="3"/>
        <v>1938</v>
      </c>
      <c r="V118" s="15">
        <f t="shared" si="4"/>
        <v>1.0972651605231867</v>
      </c>
      <c r="W118" s="15">
        <f t="shared" si="5"/>
        <v>0.90900562851782363</v>
      </c>
    </row>
    <row r="119" spans="1:23">
      <c r="A119" s="5">
        <v>115</v>
      </c>
      <c r="B119" s="1" t="s">
        <v>119</v>
      </c>
      <c r="C119" s="11">
        <v>47311</v>
      </c>
      <c r="D119" s="11">
        <v>5148</v>
      </c>
      <c r="E119" s="5">
        <v>38</v>
      </c>
      <c r="F119" s="5">
        <v>210</v>
      </c>
      <c r="G119" s="5">
        <v>7</v>
      </c>
      <c r="H119" s="5">
        <v>0</v>
      </c>
      <c r="I119" s="5">
        <v>36</v>
      </c>
      <c r="J119" s="5">
        <v>198</v>
      </c>
      <c r="K119" s="5">
        <v>634</v>
      </c>
      <c r="L119" s="5">
        <v>45071</v>
      </c>
      <c r="M119" s="5">
        <v>38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4834</v>
      </c>
      <c r="T119" s="5">
        <v>695</v>
      </c>
      <c r="U119" s="5">
        <f t="shared" si="3"/>
        <v>5529</v>
      </c>
      <c r="V119" s="15">
        <f t="shared" si="4"/>
        <v>0.95265371689459111</v>
      </c>
      <c r="W119" s="15">
        <f t="shared" si="5"/>
        <v>1.074009324009324</v>
      </c>
    </row>
    <row r="120" spans="1:23">
      <c r="A120" s="25">
        <v>116</v>
      </c>
      <c r="B120" s="26" t="s">
        <v>120</v>
      </c>
      <c r="C120" s="24">
        <v>48343</v>
      </c>
      <c r="D120" s="24">
        <v>3599</v>
      </c>
      <c r="E120" s="25">
        <v>67</v>
      </c>
      <c r="F120" s="25">
        <v>161</v>
      </c>
      <c r="G120" s="25">
        <v>9</v>
      </c>
      <c r="H120" s="25">
        <v>44</v>
      </c>
      <c r="I120" s="25">
        <v>40</v>
      </c>
      <c r="J120" s="25">
        <v>80</v>
      </c>
      <c r="K120" s="27">
        <v>915</v>
      </c>
      <c r="L120" s="27">
        <v>62865</v>
      </c>
      <c r="M120" s="25">
        <v>9</v>
      </c>
      <c r="N120" s="25">
        <v>9</v>
      </c>
      <c r="O120" s="25">
        <v>0</v>
      </c>
      <c r="P120" s="25">
        <v>0</v>
      </c>
      <c r="Q120" s="25">
        <v>23</v>
      </c>
      <c r="R120" s="25">
        <v>23</v>
      </c>
      <c r="S120" s="25">
        <v>221</v>
      </c>
      <c r="T120" s="25">
        <v>110</v>
      </c>
      <c r="U120" s="25">
        <f t="shared" si="3"/>
        <v>331</v>
      </c>
      <c r="V120" s="28">
        <f t="shared" si="4"/>
        <v>1.3003950933951141</v>
      </c>
      <c r="W120" s="28">
        <f t="shared" si="5"/>
        <v>9.1969991664351214E-2</v>
      </c>
    </row>
    <row r="121" spans="1:23">
      <c r="A121" s="25">
        <v>117</v>
      </c>
      <c r="B121" s="26" t="s">
        <v>121</v>
      </c>
      <c r="C121" s="24">
        <v>143315</v>
      </c>
      <c r="D121" s="24"/>
      <c r="E121" s="25">
        <v>124</v>
      </c>
      <c r="F121" s="25">
        <v>678</v>
      </c>
      <c r="G121" s="25">
        <v>0</v>
      </c>
      <c r="H121" s="25">
        <v>771</v>
      </c>
      <c r="I121" s="25">
        <v>0</v>
      </c>
      <c r="J121" s="25">
        <v>0</v>
      </c>
      <c r="K121" s="27">
        <v>0</v>
      </c>
      <c r="L121" s="27">
        <v>0</v>
      </c>
      <c r="M121" s="25">
        <v>0</v>
      </c>
      <c r="N121" s="25">
        <v>0</v>
      </c>
      <c r="O121" s="25">
        <v>0</v>
      </c>
      <c r="P121" s="25">
        <v>0</v>
      </c>
      <c r="Q121" s="25">
        <v>0</v>
      </c>
      <c r="R121" s="25">
        <v>0</v>
      </c>
      <c r="S121" s="25">
        <v>0</v>
      </c>
      <c r="T121" s="25">
        <v>0</v>
      </c>
      <c r="U121" s="25">
        <f t="shared" si="3"/>
        <v>0</v>
      </c>
      <c r="V121" s="28">
        <f t="shared" si="4"/>
        <v>0</v>
      </c>
      <c r="W121" s="28">
        <v>0</v>
      </c>
    </row>
    <row r="122" spans="1:23">
      <c r="A122" s="25">
        <v>118</v>
      </c>
      <c r="B122" s="26" t="s">
        <v>122</v>
      </c>
      <c r="C122" s="24">
        <v>12000</v>
      </c>
      <c r="D122" s="24"/>
      <c r="E122" s="25">
        <v>9</v>
      </c>
      <c r="F122" s="25">
        <v>49</v>
      </c>
      <c r="G122" s="25">
        <v>6</v>
      </c>
      <c r="H122" s="25">
        <v>75</v>
      </c>
      <c r="I122" s="25">
        <v>9</v>
      </c>
      <c r="J122" s="25">
        <v>46</v>
      </c>
      <c r="K122" s="27">
        <v>53</v>
      </c>
      <c r="L122" s="27">
        <v>9260</v>
      </c>
      <c r="M122" s="25">
        <v>9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1035</v>
      </c>
      <c r="T122" s="25">
        <v>132</v>
      </c>
      <c r="U122" s="25">
        <f t="shared" si="3"/>
        <v>1167</v>
      </c>
      <c r="V122" s="28">
        <f t="shared" si="4"/>
        <v>0.77166666666666661</v>
      </c>
      <c r="W122" s="28">
        <v>0</v>
      </c>
    </row>
    <row r="123" spans="1:23">
      <c r="A123" s="25">
        <v>119</v>
      </c>
      <c r="B123" s="26" t="s">
        <v>123</v>
      </c>
      <c r="C123" s="24">
        <v>188796</v>
      </c>
      <c r="D123" s="24">
        <v>9647</v>
      </c>
      <c r="E123" s="25">
        <v>232</v>
      </c>
      <c r="F123" s="25">
        <v>975</v>
      </c>
      <c r="G123" s="25">
        <v>63</v>
      </c>
      <c r="H123" s="25">
        <v>922</v>
      </c>
      <c r="I123" s="25">
        <v>206</v>
      </c>
      <c r="J123" s="25">
        <v>730</v>
      </c>
      <c r="K123" s="27">
        <v>4669</v>
      </c>
      <c r="L123" s="27">
        <v>298048</v>
      </c>
      <c r="M123" s="25">
        <v>32</v>
      </c>
      <c r="N123" s="25">
        <v>0</v>
      </c>
      <c r="O123" s="25">
        <v>0</v>
      </c>
      <c r="P123" s="25">
        <v>2</v>
      </c>
      <c r="Q123" s="25">
        <v>136</v>
      </c>
      <c r="R123" s="25">
        <v>0</v>
      </c>
      <c r="S123" s="25">
        <v>145</v>
      </c>
      <c r="T123" s="25">
        <v>1863</v>
      </c>
      <c r="U123" s="25">
        <f t="shared" si="3"/>
        <v>2008</v>
      </c>
      <c r="V123" s="28">
        <f t="shared" si="4"/>
        <v>1.5786775143541176</v>
      </c>
      <c r="W123" s="28">
        <f t="shared" si="5"/>
        <v>0.20814761065616252</v>
      </c>
    </row>
    <row r="124" spans="1:23">
      <c r="A124" s="25">
        <v>120</v>
      </c>
      <c r="B124" s="26" t="s">
        <v>124</v>
      </c>
      <c r="C124" s="24">
        <v>22965</v>
      </c>
      <c r="D124" s="24"/>
      <c r="E124" s="25">
        <v>44</v>
      </c>
      <c r="F124" s="25">
        <v>180</v>
      </c>
      <c r="G124" s="25">
        <v>67</v>
      </c>
      <c r="H124" s="25">
        <v>51</v>
      </c>
      <c r="I124" s="25">
        <v>37</v>
      </c>
      <c r="J124" s="25">
        <v>100</v>
      </c>
      <c r="K124" s="27">
        <v>388</v>
      </c>
      <c r="L124" s="27">
        <v>43755</v>
      </c>
      <c r="M124" s="25">
        <v>39</v>
      </c>
      <c r="N124" s="25">
        <v>85</v>
      </c>
      <c r="O124" s="25">
        <v>0</v>
      </c>
      <c r="P124" s="25">
        <v>0</v>
      </c>
      <c r="Q124" s="25">
        <v>102</v>
      </c>
      <c r="R124" s="25">
        <v>14</v>
      </c>
      <c r="S124" s="25">
        <v>1297</v>
      </c>
      <c r="T124" s="25">
        <v>0</v>
      </c>
      <c r="U124" s="25">
        <f t="shared" si="3"/>
        <v>1297</v>
      </c>
      <c r="V124" s="28">
        <f t="shared" si="4"/>
        <v>1.9052906596995427</v>
      </c>
      <c r="W124" s="28">
        <v>0</v>
      </c>
    </row>
    <row r="125" spans="1:23">
      <c r="A125" s="30">
        <v>121</v>
      </c>
      <c r="B125" s="31" t="s">
        <v>125</v>
      </c>
      <c r="C125" s="29">
        <v>7569</v>
      </c>
      <c r="D125" s="29">
        <v>248</v>
      </c>
      <c r="E125" s="30">
        <v>6</v>
      </c>
      <c r="F125" s="30">
        <v>38</v>
      </c>
      <c r="G125" s="30">
        <v>0</v>
      </c>
      <c r="H125" s="30">
        <v>17</v>
      </c>
      <c r="I125" s="30">
        <v>6</v>
      </c>
      <c r="J125" s="30">
        <v>33</v>
      </c>
      <c r="K125" s="30">
        <v>294</v>
      </c>
      <c r="L125" s="30">
        <v>7531</v>
      </c>
      <c r="M125" s="30">
        <v>5</v>
      </c>
      <c r="N125" s="30">
        <v>3</v>
      </c>
      <c r="O125" s="30">
        <v>0</v>
      </c>
      <c r="P125" s="30">
        <v>0</v>
      </c>
      <c r="Q125" s="30">
        <v>390</v>
      </c>
      <c r="R125" s="30">
        <v>1</v>
      </c>
      <c r="S125" s="30">
        <v>0</v>
      </c>
      <c r="T125" s="30">
        <v>658</v>
      </c>
      <c r="U125" s="30">
        <f t="shared" si="3"/>
        <v>658</v>
      </c>
      <c r="V125" s="32">
        <f t="shared" si="4"/>
        <v>0.99497952173338622</v>
      </c>
      <c r="W125" s="33">
        <f t="shared" si="5"/>
        <v>2.653225806451613</v>
      </c>
    </row>
    <row r="126" spans="1:23">
      <c r="A126" s="25">
        <v>122</v>
      </c>
      <c r="B126" s="26" t="s">
        <v>126</v>
      </c>
      <c r="C126" s="24">
        <v>11260</v>
      </c>
      <c r="D126" s="24"/>
      <c r="E126" s="25">
        <v>11</v>
      </c>
      <c r="F126" s="25">
        <v>54</v>
      </c>
      <c r="G126" s="25">
        <v>0</v>
      </c>
      <c r="H126" s="25">
        <v>0</v>
      </c>
      <c r="I126" s="25">
        <v>11</v>
      </c>
      <c r="J126" s="25">
        <v>49</v>
      </c>
      <c r="K126" s="27">
        <v>60</v>
      </c>
      <c r="L126" s="27">
        <v>12073</v>
      </c>
      <c r="M126" s="25">
        <v>10</v>
      </c>
      <c r="N126" s="25">
        <v>31</v>
      </c>
      <c r="O126" s="25">
        <v>0</v>
      </c>
      <c r="P126" s="25">
        <v>1</v>
      </c>
      <c r="Q126" s="25">
        <v>0</v>
      </c>
      <c r="R126" s="25">
        <v>1</v>
      </c>
      <c r="S126" s="25">
        <v>817</v>
      </c>
      <c r="T126" s="25">
        <v>0</v>
      </c>
      <c r="U126" s="25">
        <f t="shared" si="3"/>
        <v>817</v>
      </c>
      <c r="V126" s="28">
        <f t="shared" si="4"/>
        <v>1.072202486678508</v>
      </c>
      <c r="W126" s="28">
        <v>0</v>
      </c>
    </row>
    <row r="127" spans="1:23">
      <c r="A127" s="5">
        <v>123</v>
      </c>
      <c r="B127" s="1" t="s">
        <v>127</v>
      </c>
      <c r="C127" s="11">
        <v>19503</v>
      </c>
      <c r="D127" s="11">
        <v>2066</v>
      </c>
      <c r="E127" s="5">
        <v>21</v>
      </c>
      <c r="F127" s="5">
        <v>84</v>
      </c>
      <c r="G127" s="5">
        <v>11</v>
      </c>
      <c r="H127" s="5">
        <v>120</v>
      </c>
      <c r="I127" s="5">
        <v>21</v>
      </c>
      <c r="J127" s="5">
        <v>78</v>
      </c>
      <c r="K127" s="5">
        <v>238</v>
      </c>
      <c r="L127" s="5">
        <v>20960</v>
      </c>
      <c r="M127" s="5">
        <v>21</v>
      </c>
      <c r="N127" s="5">
        <v>1</v>
      </c>
      <c r="O127" s="5">
        <v>0</v>
      </c>
      <c r="P127" s="5">
        <v>24</v>
      </c>
      <c r="Q127" s="5">
        <v>0</v>
      </c>
      <c r="R127" s="5">
        <v>0</v>
      </c>
      <c r="S127" s="5">
        <v>994</v>
      </c>
      <c r="T127" s="5">
        <v>212</v>
      </c>
      <c r="U127" s="5">
        <f t="shared" si="3"/>
        <v>1206</v>
      </c>
      <c r="V127" s="15">
        <f t="shared" si="4"/>
        <v>1.0747064554171153</v>
      </c>
      <c r="W127" s="15">
        <f t="shared" si="5"/>
        <v>0.58373668925459821</v>
      </c>
    </row>
    <row r="128" spans="1:23">
      <c r="A128" s="25">
        <v>124</v>
      </c>
      <c r="B128" s="26" t="s">
        <v>128</v>
      </c>
      <c r="C128" s="24">
        <v>8538</v>
      </c>
      <c r="D128" s="24">
        <v>2307</v>
      </c>
      <c r="E128" s="25">
        <v>7</v>
      </c>
      <c r="F128" s="25">
        <v>60</v>
      </c>
      <c r="G128" s="25">
        <v>3</v>
      </c>
      <c r="H128" s="25">
        <v>30</v>
      </c>
      <c r="I128" s="25">
        <v>7</v>
      </c>
      <c r="J128" s="25">
        <v>37</v>
      </c>
      <c r="K128" s="27">
        <v>87</v>
      </c>
      <c r="L128" s="27">
        <v>13587</v>
      </c>
      <c r="M128" s="25">
        <v>7</v>
      </c>
      <c r="N128" s="25">
        <v>26</v>
      </c>
      <c r="O128" s="25">
        <v>0</v>
      </c>
      <c r="P128" s="25">
        <v>2</v>
      </c>
      <c r="Q128" s="25">
        <v>1</v>
      </c>
      <c r="R128" s="25">
        <v>1</v>
      </c>
      <c r="S128" s="25">
        <v>907</v>
      </c>
      <c r="T128" s="25">
        <v>8</v>
      </c>
      <c r="U128" s="25">
        <f t="shared" si="3"/>
        <v>915</v>
      </c>
      <c r="V128" s="33">
        <f t="shared" si="4"/>
        <v>1.5913562895291637</v>
      </c>
      <c r="W128" s="28">
        <f t="shared" si="5"/>
        <v>0.39661898569570869</v>
      </c>
    </row>
    <row r="129" spans="1:23">
      <c r="A129" s="30">
        <v>125</v>
      </c>
      <c r="B129" s="31" t="s">
        <v>129</v>
      </c>
      <c r="C129" s="29">
        <v>30805</v>
      </c>
      <c r="D129" s="29">
        <v>1193</v>
      </c>
      <c r="E129" s="30">
        <v>35</v>
      </c>
      <c r="F129" s="30">
        <v>170</v>
      </c>
      <c r="G129" s="30">
        <v>0</v>
      </c>
      <c r="H129" s="30">
        <v>104</v>
      </c>
      <c r="I129" s="30">
        <v>34</v>
      </c>
      <c r="J129" s="30">
        <v>135</v>
      </c>
      <c r="K129" s="30">
        <v>10101</v>
      </c>
      <c r="L129" s="30">
        <v>1278580</v>
      </c>
      <c r="M129" s="30">
        <v>33</v>
      </c>
      <c r="N129" s="30">
        <v>0</v>
      </c>
      <c r="O129" s="30">
        <v>0</v>
      </c>
      <c r="P129" s="30">
        <v>0</v>
      </c>
      <c r="Q129" s="30">
        <v>0</v>
      </c>
      <c r="R129" s="30">
        <v>0</v>
      </c>
      <c r="S129" s="30">
        <v>1877</v>
      </c>
      <c r="T129" s="30">
        <v>1333</v>
      </c>
      <c r="U129" s="30">
        <f t="shared" si="3"/>
        <v>3210</v>
      </c>
      <c r="V129" s="33">
        <f t="shared" si="4"/>
        <v>41.505599740301896</v>
      </c>
      <c r="W129" s="33">
        <f t="shared" si="5"/>
        <v>2.6906957250628669</v>
      </c>
    </row>
    <row r="130" spans="1:23">
      <c r="A130" s="5">
        <v>126</v>
      </c>
      <c r="B130" s="1" t="s">
        <v>130</v>
      </c>
      <c r="C130" s="11">
        <v>6687</v>
      </c>
      <c r="D130" s="11">
        <v>1298</v>
      </c>
      <c r="E130" s="5">
        <v>8</v>
      </c>
      <c r="F130" s="5">
        <v>5</v>
      </c>
      <c r="G130" s="5">
        <v>3</v>
      </c>
      <c r="H130" s="5">
        <v>23</v>
      </c>
      <c r="I130" s="5">
        <v>8</v>
      </c>
      <c r="J130" s="5">
        <v>4</v>
      </c>
      <c r="K130" s="5">
        <v>89</v>
      </c>
      <c r="L130" s="5">
        <v>7126</v>
      </c>
      <c r="M130" s="5">
        <v>8</v>
      </c>
      <c r="N130" s="5">
        <v>4</v>
      </c>
      <c r="O130" s="5">
        <v>0</v>
      </c>
      <c r="P130" s="5">
        <v>0</v>
      </c>
      <c r="Q130" s="5">
        <v>1</v>
      </c>
      <c r="R130" s="5">
        <v>0</v>
      </c>
      <c r="S130" s="5">
        <v>1106</v>
      </c>
      <c r="T130" s="5">
        <v>437</v>
      </c>
      <c r="U130" s="5">
        <f t="shared" si="3"/>
        <v>1543</v>
      </c>
      <c r="V130" s="15">
        <f t="shared" si="4"/>
        <v>1.0656497682069688</v>
      </c>
      <c r="W130" s="15">
        <f t="shared" si="5"/>
        <v>1.1887519260400616</v>
      </c>
    </row>
    <row r="131" spans="1:23">
      <c r="A131" s="5">
        <v>127</v>
      </c>
      <c r="B131" s="1" t="s">
        <v>131</v>
      </c>
      <c r="C131" s="11">
        <v>74628</v>
      </c>
      <c r="D131" s="11">
        <v>7719</v>
      </c>
      <c r="E131" s="5">
        <v>80</v>
      </c>
      <c r="F131" s="5">
        <v>398</v>
      </c>
      <c r="G131" s="5">
        <v>32</v>
      </c>
      <c r="H131" s="5">
        <v>339</v>
      </c>
      <c r="I131" s="5">
        <v>0</v>
      </c>
      <c r="J131" s="5">
        <v>0</v>
      </c>
      <c r="K131" s="6">
        <v>0</v>
      </c>
      <c r="L131" s="6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f t="shared" si="3"/>
        <v>0</v>
      </c>
      <c r="V131" s="15">
        <f t="shared" si="4"/>
        <v>0</v>
      </c>
      <c r="W131" s="15">
        <f t="shared" si="5"/>
        <v>0</v>
      </c>
    </row>
    <row r="132" spans="1:23">
      <c r="A132" s="5">
        <v>128</v>
      </c>
      <c r="B132" s="1" t="s">
        <v>132</v>
      </c>
      <c r="C132" s="11">
        <v>51576</v>
      </c>
      <c r="D132" s="11">
        <v>5535</v>
      </c>
      <c r="E132" s="5">
        <v>58</v>
      </c>
      <c r="F132" s="5">
        <v>315</v>
      </c>
      <c r="G132" s="5">
        <v>24</v>
      </c>
      <c r="H132" s="5">
        <v>97</v>
      </c>
      <c r="I132" s="5">
        <v>34</v>
      </c>
      <c r="J132" s="5">
        <v>158</v>
      </c>
      <c r="K132" s="5">
        <v>502</v>
      </c>
      <c r="L132" s="5">
        <v>27267</v>
      </c>
      <c r="M132" s="5">
        <v>39</v>
      </c>
      <c r="N132" s="5">
        <v>0</v>
      </c>
      <c r="O132" s="5">
        <v>0</v>
      </c>
      <c r="P132" s="5">
        <v>0</v>
      </c>
      <c r="Q132" s="5">
        <v>4261</v>
      </c>
      <c r="R132" s="5">
        <v>4</v>
      </c>
      <c r="S132" s="5">
        <v>4203</v>
      </c>
      <c r="T132" s="5">
        <v>62</v>
      </c>
      <c r="U132" s="5">
        <f t="shared" si="3"/>
        <v>4265</v>
      </c>
      <c r="V132" s="15">
        <f t="shared" si="4"/>
        <v>0.52867612843182876</v>
      </c>
      <c r="W132" s="15">
        <f t="shared" si="5"/>
        <v>0.77055103884372178</v>
      </c>
    </row>
  </sheetData>
  <mergeCells count="14">
    <mergeCell ref="V1:V3"/>
    <mergeCell ref="W1:W3"/>
    <mergeCell ref="M2:U2"/>
    <mergeCell ref="C1:D1"/>
    <mergeCell ref="A1:A3"/>
    <mergeCell ref="B1:B3"/>
    <mergeCell ref="C2:C3"/>
    <mergeCell ref="D2:D3"/>
    <mergeCell ref="E1:U1"/>
    <mergeCell ref="I2:L2"/>
    <mergeCell ref="E2:E3"/>
    <mergeCell ref="F2:F3"/>
    <mergeCell ref="G2:G3"/>
    <mergeCell ref="H2:H3"/>
  </mergeCells>
  <printOptions horizontalCentered="1"/>
  <pageMargins left="7.874015748031496E-2" right="7.874015748031496E-2" top="7.874015748031496E-2" bottom="7.874015748031496E-2" header="3.937007874015748E-2" footer="3.937007874015748E-2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SWACHHA SATHI PROGRESS REPORT</vt:lpstr>
      <vt:lpstr>'SWACHHA SATHI PROGRESS REPORT'!Print_Titles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RANJAN-SUDA</dc:creator>
  <cp:lastModifiedBy>Dell</cp:lastModifiedBy>
  <cp:lastPrinted>2025-05-21T07:57:07Z</cp:lastPrinted>
  <dcterms:created xsi:type="dcterms:W3CDTF">2025-05-21T07:58:26Z</dcterms:created>
  <dcterms:modified xsi:type="dcterms:W3CDTF">2025-05-21T07:58:30Z</dcterms:modified>
</cp:coreProperties>
</file>