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/>
  </bookViews>
  <sheets>
    <sheet name="G" sheetId="3" r:id="rId1"/>
    <sheet name="F(F)" sheetId="5" state="hidden" r:id="rId2"/>
    <sheet name="F" sheetId="2" state="hidden" r:id="rId3"/>
  </sheets>
  <definedNames>
    <definedName name="_xlnm.Print_Area" localSheetId="2">F!$A$1:$F$35</definedName>
    <definedName name="_xlnm.Print_Area" localSheetId="1">'F(F)'!$A$1:$F$35</definedName>
    <definedName name="_xlnm.Print_Area" localSheetId="0">G!$A$1:$F$35</definedName>
  </definedNames>
  <calcPr calcId="124519"/>
</workbook>
</file>

<file path=xl/calcChain.xml><?xml version="1.0" encoding="utf-8"?>
<calcChain xmlns="http://schemas.openxmlformats.org/spreadsheetml/2006/main">
  <c r="F28" i="5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F6"/>
  <c r="F28" i="3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F6"/>
  <c r="F29" i="5" l="1"/>
  <c r="F32" s="1"/>
  <c r="F29" i="3"/>
  <c r="F32" s="1"/>
  <c r="F30" i="5" l="1"/>
  <c r="F31" s="1"/>
  <c r="F33" s="1"/>
  <c r="F30" i="3"/>
  <c r="F31" s="1"/>
  <c r="F33" s="1"/>
  <c r="F7" i="2" l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6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F29" l="1"/>
  <c r="F30" l="1"/>
  <c r="F31" s="1"/>
  <c r="F32"/>
  <c r="F33" l="1"/>
</calcChain>
</file>

<file path=xl/sharedStrings.xml><?xml version="1.0" encoding="utf-8"?>
<sst xmlns="http://schemas.openxmlformats.org/spreadsheetml/2006/main" count="189" uniqueCount="48">
  <si>
    <t>SL.NO</t>
  </si>
  <si>
    <t>Each</t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</si>
  <si>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</si>
  <si>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</si>
  <si>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</si>
  <si>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Supplying and fixing sinage with fixing stand post for public toilet for visible to passersby</t>
  </si>
  <si>
    <t>Total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</si>
  <si>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</si>
  <si>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</si>
  <si>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</si>
  <si>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</si>
  <si>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</si>
  <si>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</si>
  <si>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</si>
  <si>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</si>
  <si>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</si>
  <si>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</si>
  <si>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</si>
  <si>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</si>
  <si>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</si>
  <si>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</si>
  <si>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OFFICE OF THE COUNCILLORS OF MAL MUNICIPALITY</t>
  </si>
  <si>
    <t>P.O:-MAL,DT:-JALPAIGURI.</t>
  </si>
  <si>
    <t>Non Schedule Items that may required in preparation of CT/PT estimates</t>
  </si>
  <si>
    <t xml:space="preserve"> standard  plastic dustbin (12lits)</t>
  </si>
  <si>
    <t>Total Amount :</t>
  </si>
  <si>
    <t>EACH</t>
  </si>
  <si>
    <t>LIT</t>
  </si>
  <si>
    <t>KG</t>
  </si>
  <si>
    <t>PAIR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</si>
  <si>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</si>
  <si>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</si>
  <si>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</si>
  <si>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</si>
  <si>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</si>
  <si>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Muriatic  Acid</t>
  </si>
  <si>
    <t>Bleaching powder</t>
  </si>
  <si>
    <t>Dettol ,lifeboy or similar make liquid soap</t>
  </si>
  <si>
    <t>Rubber hand gloves</t>
  </si>
  <si>
    <t>Double side plastic brush</t>
  </si>
  <si>
    <t>Plastic Broom</t>
  </si>
  <si>
    <t>supplying roaster /register for keeping acoount of regular cleanig</t>
  </si>
  <si>
    <t>SAY,</t>
  </si>
  <si>
    <t>SAY RS. FIFTY THOUSEND SEVENTY-EIGHT ONLY.</t>
  </si>
  <si>
    <t>SAY RS.FIFTY-SEVEN THOUSEND SIX HUNDRED  FORTY-FIVE  ONLY.</t>
  </si>
  <si>
    <t>SAY RUPEES FIFTY-SIX THOUSEND TWO HUNDRED THIRTY-FIVE ONLY.</t>
  </si>
  <si>
    <t>Public Toilet (PT) at Mal 2 no State Plan Primary Ward No - 09 under Mal Municipality (MODEL-F)</t>
  </si>
  <si>
    <t>Public Toilet  at ST Bartholews High School (B.L) in Ward No - 15 under Mal Municipality (Unit -2)</t>
  </si>
</sst>
</file>

<file path=xl/styles.xml><?xml version="1.0" encoding="utf-8"?>
<styleSheet xmlns="http://schemas.openxmlformats.org/spreadsheetml/2006/main">
  <numFmts count="1">
    <numFmt numFmtId="44" formatCode="_ &quot;Rs.&quot;\ * #,##0.00_ ;_ &quot;Rs.&quot;\ * \-#,##0.00_ ;_ &quot;Rs.&quot;\ * &quot;-&quot;??_ ;_ @_ "/>
  </numFmts>
  <fonts count="8">
    <font>
      <sz val="11"/>
      <color theme="1"/>
      <name val="Calibri"/>
      <family val="2"/>
      <scheme val="minor"/>
    </font>
    <font>
      <sz val="9"/>
      <name val="Tahoma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9"/>
      <color rgb="FF000000"/>
      <name val="Tahom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9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4" fontId="4" fillId="0" borderId="1" xfId="1" applyFont="1" applyBorder="1" applyAlignment="1">
      <alignment horizontal="center" vertical="center" shrinkToFit="1"/>
    </xf>
    <xf numFmtId="44" fontId="6" fillId="0" borderId="5" xfId="1" applyFont="1" applyBorder="1" applyAlignment="1">
      <alignment horizontal="center" vertical="center" shrinkToFit="1"/>
    </xf>
    <xf numFmtId="44" fontId="6" fillId="0" borderId="9" xfId="1" applyFont="1" applyBorder="1" applyAlignment="1">
      <alignment horizontal="center" vertical="center" shrinkToFit="1"/>
    </xf>
    <xf numFmtId="44" fontId="6" fillId="0" borderId="1" xfId="1" applyFont="1" applyBorder="1" applyAlignment="1">
      <alignment horizontal="center" vertical="center" shrinkToFit="1"/>
    </xf>
    <xf numFmtId="0" fontId="1" fillId="0" borderId="0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/>
    </xf>
    <xf numFmtId="1" fontId="4" fillId="0" borderId="0" xfId="0" applyNumberFormat="1" applyFont="1" applyBorder="1" applyAlignment="1">
      <alignment horizontal="right" vertical="center" shrinkToFit="1"/>
    </xf>
    <xf numFmtId="1" fontId="6" fillId="0" borderId="0" xfId="0" applyNumberFormat="1" applyFont="1" applyBorder="1" applyAlignment="1">
      <alignment horizontal="right" vertical="center" shrinkToFit="1"/>
    </xf>
    <xf numFmtId="1" fontId="6" fillId="0" borderId="6" xfId="0" applyNumberFormat="1" applyFont="1" applyBorder="1" applyAlignment="1">
      <alignment horizontal="center" vertical="center" shrinkToFit="1"/>
    </xf>
    <xf numFmtId="1" fontId="6" fillId="0" borderId="7" xfId="0" applyNumberFormat="1" applyFont="1" applyBorder="1" applyAlignment="1">
      <alignment horizontal="center" vertical="center" shrinkToFit="1"/>
    </xf>
    <xf numFmtId="1" fontId="6" fillId="0" borderId="8" xfId="0" applyNumberFormat="1" applyFont="1" applyBorder="1" applyAlignment="1">
      <alignment horizontal="center" vertical="center" shrinkToFit="1"/>
    </xf>
    <xf numFmtId="1" fontId="4" fillId="0" borderId="4" xfId="0" applyNumberFormat="1" applyFont="1" applyBorder="1" applyAlignment="1">
      <alignment horizontal="right" vertical="center" shrinkToFit="1"/>
    </xf>
    <xf numFmtId="1" fontId="4" fillId="0" borderId="2" xfId="0" applyNumberFormat="1" applyFont="1" applyBorder="1" applyAlignment="1">
      <alignment horizontal="right" vertical="center" shrinkToFit="1"/>
    </xf>
    <xf numFmtId="1" fontId="4" fillId="0" borderId="3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right" vertical="top" wrapText="1"/>
    </xf>
    <xf numFmtId="1" fontId="6" fillId="0" borderId="1" xfId="0" applyNumberFormat="1" applyFont="1" applyBorder="1" applyAlignment="1">
      <alignment horizontal="right" vertical="center" shrinkToFit="1"/>
    </xf>
    <xf numFmtId="1" fontId="6" fillId="0" borderId="5" xfId="0" applyNumberFormat="1" applyFont="1" applyBorder="1" applyAlignment="1">
      <alignment horizontal="right" vertical="center" shrinkToFi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1" fontId="6" fillId="0" borderId="10" xfId="0" applyNumberFormat="1" applyFont="1" applyBorder="1" applyAlignment="1">
      <alignment horizontal="right" vertical="center" shrinkToFit="1"/>
    </xf>
    <xf numFmtId="1" fontId="6" fillId="0" borderId="11" xfId="0" applyNumberFormat="1" applyFont="1" applyBorder="1" applyAlignment="1">
      <alignment horizontal="right" vertic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BreakPreview" topLeftCell="A19" zoomScaleSheetLayoutView="100" workbookViewId="0">
      <selection activeCell="I9" sqref="I9"/>
    </sheetView>
  </sheetViews>
  <sheetFormatPr defaultRowHeight="15"/>
  <cols>
    <col min="1" max="1" width="4.42578125" customWidth="1"/>
    <col min="2" max="2" width="46" customWidth="1"/>
    <col min="3" max="3" width="8.42578125" customWidth="1"/>
    <col min="5" max="5" width="6.42578125" customWidth="1"/>
    <col min="6" max="6" width="15.42578125" customWidth="1"/>
  </cols>
  <sheetData>
    <row r="1" spans="1:6" ht="12.75" customHeight="1">
      <c r="A1" s="12" t="s">
        <v>21</v>
      </c>
      <c r="B1" s="12"/>
      <c r="C1" s="12"/>
      <c r="D1" s="12"/>
      <c r="E1" s="12"/>
      <c r="F1" s="12"/>
    </row>
    <row r="2" spans="1:6" ht="13.5" customHeight="1">
      <c r="A2" s="12" t="s">
        <v>22</v>
      </c>
      <c r="B2" s="12"/>
      <c r="C2" s="12"/>
      <c r="D2" s="12"/>
      <c r="E2" s="12"/>
      <c r="F2" s="12"/>
    </row>
    <row r="3" spans="1:6" ht="17.25" customHeight="1">
      <c r="A3" s="12" t="s">
        <v>47</v>
      </c>
      <c r="B3" s="12"/>
      <c r="C3" s="12"/>
      <c r="D3" s="12"/>
      <c r="E3" s="12"/>
      <c r="F3" s="12"/>
    </row>
    <row r="4" spans="1:6" ht="15.75" customHeight="1">
      <c r="A4" s="12" t="s">
        <v>23</v>
      </c>
      <c r="B4" s="12"/>
      <c r="C4" s="12"/>
      <c r="D4" s="12"/>
      <c r="E4" s="12"/>
      <c r="F4" s="12"/>
    </row>
    <row r="5" spans="1:6" ht="27.75" customHeight="1">
      <c r="A5" s="3" t="s">
        <v>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ht="18.75" customHeight="1">
      <c r="A6" s="6">
        <v>1</v>
      </c>
      <c r="B6" s="4" t="s">
        <v>24</v>
      </c>
      <c r="C6" s="6">
        <v>5</v>
      </c>
      <c r="D6" s="6">
        <v>350</v>
      </c>
      <c r="E6" s="2" t="s">
        <v>1</v>
      </c>
      <c r="F6" s="7">
        <f>C6*D6</f>
        <v>1750</v>
      </c>
    </row>
    <row r="7" spans="1:6" ht="15.75" customHeight="1">
      <c r="A7" s="6">
        <f>A6+1</f>
        <v>2</v>
      </c>
      <c r="B7" s="4" t="s">
        <v>9</v>
      </c>
      <c r="C7" s="6">
        <v>2</v>
      </c>
      <c r="D7" s="6">
        <v>3776</v>
      </c>
      <c r="E7" s="2" t="s">
        <v>1</v>
      </c>
      <c r="F7" s="7">
        <f t="shared" ref="F7:F28" si="0">C7*D7</f>
        <v>7552</v>
      </c>
    </row>
    <row r="8" spans="1:6" ht="24.75" customHeight="1">
      <c r="A8" s="6">
        <f t="shared" ref="A8:A28" si="1">A7+1</f>
        <v>3</v>
      </c>
      <c r="B8" s="1" t="s">
        <v>5</v>
      </c>
      <c r="C8" s="6">
        <v>5</v>
      </c>
      <c r="D8" s="6">
        <v>1000</v>
      </c>
      <c r="E8" s="2" t="s">
        <v>1</v>
      </c>
      <c r="F8" s="7">
        <f t="shared" si="0"/>
        <v>5000</v>
      </c>
    </row>
    <row r="9" spans="1:6" ht="70.5" customHeight="1">
      <c r="A9" s="6">
        <f t="shared" si="1"/>
        <v>4</v>
      </c>
      <c r="B9" s="4" t="s">
        <v>11</v>
      </c>
      <c r="C9" s="6">
        <v>1</v>
      </c>
      <c r="D9" s="6">
        <v>5000</v>
      </c>
      <c r="E9" s="2" t="s">
        <v>1</v>
      </c>
      <c r="F9" s="7">
        <f t="shared" si="0"/>
        <v>5000</v>
      </c>
    </row>
    <row r="10" spans="1:6" ht="15" customHeight="1">
      <c r="A10" s="6">
        <f t="shared" si="1"/>
        <v>5</v>
      </c>
      <c r="B10" s="4" t="s">
        <v>8</v>
      </c>
      <c r="C10" s="6">
        <v>1</v>
      </c>
      <c r="D10" s="6">
        <v>2071</v>
      </c>
      <c r="E10" s="2" t="s">
        <v>1</v>
      </c>
      <c r="F10" s="7">
        <f t="shared" si="0"/>
        <v>2071</v>
      </c>
    </row>
    <row r="11" spans="1:6" ht="18" customHeight="1">
      <c r="A11" s="6">
        <f t="shared" si="1"/>
        <v>6</v>
      </c>
      <c r="B11" s="4" t="s">
        <v>30</v>
      </c>
      <c r="C11" s="6">
        <v>15</v>
      </c>
      <c r="D11" s="6">
        <v>216</v>
      </c>
      <c r="E11" s="2" t="s">
        <v>1</v>
      </c>
      <c r="F11" s="7">
        <f t="shared" si="0"/>
        <v>3240</v>
      </c>
    </row>
    <row r="12" spans="1:6" ht="15.75" customHeight="1">
      <c r="A12" s="6">
        <f t="shared" si="1"/>
        <v>7</v>
      </c>
      <c r="B12" s="4" t="s">
        <v>31</v>
      </c>
      <c r="C12" s="6">
        <v>20</v>
      </c>
      <c r="D12" s="6">
        <v>210</v>
      </c>
      <c r="E12" s="2" t="s">
        <v>1</v>
      </c>
      <c r="F12" s="7">
        <f t="shared" si="0"/>
        <v>4200</v>
      </c>
    </row>
    <row r="13" spans="1:6" ht="18" customHeight="1">
      <c r="A13" s="6">
        <f t="shared" si="1"/>
        <v>8</v>
      </c>
      <c r="B13" s="4" t="s">
        <v>19</v>
      </c>
      <c r="C13" s="6">
        <v>8</v>
      </c>
      <c r="D13" s="6">
        <v>50</v>
      </c>
      <c r="E13" s="2" t="s">
        <v>1</v>
      </c>
      <c r="F13" s="7">
        <f t="shared" si="0"/>
        <v>400</v>
      </c>
    </row>
    <row r="14" spans="1:6" ht="24" customHeight="1">
      <c r="A14" s="6">
        <f t="shared" si="1"/>
        <v>9</v>
      </c>
      <c r="B14" s="4" t="s">
        <v>2</v>
      </c>
      <c r="C14" s="6">
        <v>8</v>
      </c>
      <c r="D14" s="6">
        <v>520</v>
      </c>
      <c r="E14" s="2" t="s">
        <v>1</v>
      </c>
      <c r="F14" s="7">
        <f t="shared" si="0"/>
        <v>4160</v>
      </c>
    </row>
    <row r="15" spans="1:6" ht="17.25" customHeight="1">
      <c r="A15" s="6">
        <f t="shared" si="1"/>
        <v>10</v>
      </c>
      <c r="B15" s="4" t="s">
        <v>32</v>
      </c>
      <c r="C15" s="6">
        <v>6</v>
      </c>
      <c r="D15" s="6">
        <v>300</v>
      </c>
      <c r="E15" s="2" t="s">
        <v>1</v>
      </c>
      <c r="F15" s="7">
        <f t="shared" si="0"/>
        <v>1800</v>
      </c>
    </row>
    <row r="16" spans="1:6" ht="17.25" customHeight="1">
      <c r="A16" s="6">
        <f t="shared" si="1"/>
        <v>11</v>
      </c>
      <c r="B16" s="4" t="s">
        <v>33</v>
      </c>
      <c r="C16" s="6">
        <v>6</v>
      </c>
      <c r="D16" s="6">
        <v>150</v>
      </c>
      <c r="E16" s="2" t="s">
        <v>1</v>
      </c>
      <c r="F16" s="7">
        <f t="shared" si="0"/>
        <v>900</v>
      </c>
    </row>
    <row r="17" spans="1:6" ht="19.5" customHeight="1">
      <c r="A17" s="6">
        <f t="shared" si="1"/>
        <v>12</v>
      </c>
      <c r="B17" s="4" t="s">
        <v>34</v>
      </c>
      <c r="C17" s="6">
        <v>6</v>
      </c>
      <c r="D17" s="6">
        <v>350</v>
      </c>
      <c r="E17" s="2" t="s">
        <v>1</v>
      </c>
      <c r="F17" s="7">
        <f t="shared" si="0"/>
        <v>2100</v>
      </c>
    </row>
    <row r="18" spans="1:6" ht="16.5" customHeight="1">
      <c r="A18" s="6">
        <f t="shared" si="1"/>
        <v>13</v>
      </c>
      <c r="B18" s="4" t="s">
        <v>20</v>
      </c>
      <c r="C18" s="6">
        <v>6</v>
      </c>
      <c r="D18" s="6">
        <v>200</v>
      </c>
      <c r="E18" s="2" t="s">
        <v>27</v>
      </c>
      <c r="F18" s="7">
        <f t="shared" si="0"/>
        <v>1200</v>
      </c>
    </row>
    <row r="19" spans="1:6">
      <c r="A19" s="6">
        <f t="shared" si="1"/>
        <v>14</v>
      </c>
      <c r="B19" s="4" t="s">
        <v>35</v>
      </c>
      <c r="C19" s="6">
        <v>5</v>
      </c>
      <c r="D19" s="6">
        <v>145</v>
      </c>
      <c r="E19" s="2" t="s">
        <v>27</v>
      </c>
      <c r="F19" s="7">
        <f t="shared" si="0"/>
        <v>725</v>
      </c>
    </row>
    <row r="20" spans="1:6" ht="18.75" customHeight="1">
      <c r="A20" s="6">
        <f t="shared" si="1"/>
        <v>15</v>
      </c>
      <c r="B20" s="4" t="s">
        <v>36</v>
      </c>
      <c r="C20" s="6">
        <v>6</v>
      </c>
      <c r="D20" s="6">
        <v>120</v>
      </c>
      <c r="E20" s="2" t="s">
        <v>28</v>
      </c>
      <c r="F20" s="7">
        <f t="shared" si="0"/>
        <v>720</v>
      </c>
    </row>
    <row r="21" spans="1:6" ht="19.5" customHeight="1">
      <c r="A21" s="6">
        <f t="shared" si="1"/>
        <v>16</v>
      </c>
      <c r="B21" s="4" t="s">
        <v>37</v>
      </c>
      <c r="C21" s="6">
        <v>15</v>
      </c>
      <c r="D21" s="6">
        <v>140</v>
      </c>
      <c r="E21" s="2" t="s">
        <v>27</v>
      </c>
      <c r="F21" s="7">
        <f t="shared" si="0"/>
        <v>2100</v>
      </c>
    </row>
    <row r="22" spans="1:6" ht="17.25" customHeight="1">
      <c r="A22" s="6">
        <f t="shared" si="1"/>
        <v>17</v>
      </c>
      <c r="B22" s="4" t="s">
        <v>38</v>
      </c>
      <c r="C22" s="6">
        <v>6</v>
      </c>
      <c r="D22" s="6">
        <v>80</v>
      </c>
      <c r="E22" s="2" t="s">
        <v>29</v>
      </c>
      <c r="F22" s="7">
        <f t="shared" si="0"/>
        <v>480</v>
      </c>
    </row>
    <row r="23" spans="1:6">
      <c r="A23" s="6">
        <f t="shared" si="1"/>
        <v>18</v>
      </c>
      <c r="B23" s="4" t="s">
        <v>39</v>
      </c>
      <c r="C23" s="6">
        <v>6</v>
      </c>
      <c r="D23" s="6">
        <v>125</v>
      </c>
      <c r="E23" s="2" t="s">
        <v>26</v>
      </c>
      <c r="F23" s="7">
        <f t="shared" si="0"/>
        <v>750</v>
      </c>
    </row>
    <row r="24" spans="1:6" ht="18" customHeight="1">
      <c r="A24" s="6">
        <f t="shared" si="1"/>
        <v>19</v>
      </c>
      <c r="B24" s="4" t="s">
        <v>40</v>
      </c>
      <c r="C24" s="6">
        <v>4</v>
      </c>
      <c r="D24" s="6">
        <v>170</v>
      </c>
      <c r="E24" s="2" t="s">
        <v>26</v>
      </c>
      <c r="F24" s="7">
        <f t="shared" si="0"/>
        <v>680</v>
      </c>
    </row>
    <row r="25" spans="1:6" ht="27.75" customHeight="1">
      <c r="A25" s="6">
        <f t="shared" si="1"/>
        <v>20</v>
      </c>
      <c r="B25" s="4" t="s">
        <v>10</v>
      </c>
      <c r="C25" s="6">
        <v>1</v>
      </c>
      <c r="D25" s="6">
        <v>5000</v>
      </c>
      <c r="E25" s="2" t="s">
        <v>26</v>
      </c>
      <c r="F25" s="7">
        <f t="shared" si="0"/>
        <v>5000</v>
      </c>
    </row>
    <row r="26" spans="1:6" ht="15.75" customHeight="1">
      <c r="A26" s="6">
        <f t="shared" si="1"/>
        <v>21</v>
      </c>
      <c r="B26" s="4" t="s">
        <v>12</v>
      </c>
      <c r="C26" s="6">
        <v>1</v>
      </c>
      <c r="D26" s="6">
        <v>4000</v>
      </c>
      <c r="E26" s="2" t="s">
        <v>26</v>
      </c>
      <c r="F26" s="7">
        <f t="shared" si="0"/>
        <v>4000</v>
      </c>
    </row>
    <row r="27" spans="1:6" ht="22.5">
      <c r="A27" s="6">
        <f t="shared" si="1"/>
        <v>22</v>
      </c>
      <c r="B27" s="4" t="s">
        <v>41</v>
      </c>
      <c r="C27" s="6">
        <v>3</v>
      </c>
      <c r="D27" s="6">
        <v>200</v>
      </c>
      <c r="E27" s="2" t="s">
        <v>26</v>
      </c>
      <c r="F27" s="7">
        <f t="shared" si="0"/>
        <v>600</v>
      </c>
    </row>
    <row r="28" spans="1:6" ht="37.5" customHeight="1">
      <c r="A28" s="6">
        <f t="shared" si="1"/>
        <v>23</v>
      </c>
      <c r="B28" s="1" t="s">
        <v>13</v>
      </c>
      <c r="C28" s="6">
        <v>1</v>
      </c>
      <c r="D28" s="6">
        <v>1000</v>
      </c>
      <c r="E28" s="2" t="s">
        <v>26</v>
      </c>
      <c r="F28" s="7">
        <f t="shared" si="0"/>
        <v>1000</v>
      </c>
    </row>
    <row r="29" spans="1:6" ht="15" customHeight="1">
      <c r="A29" s="11" t="s">
        <v>25</v>
      </c>
      <c r="B29" s="11"/>
      <c r="C29" s="11"/>
      <c r="D29" s="11"/>
      <c r="E29" s="11"/>
      <c r="F29" s="7">
        <f>SUM(F6:F28)</f>
        <v>55428</v>
      </c>
    </row>
    <row r="30" spans="1:6" ht="15" customHeight="1">
      <c r="A30" s="11" t="s">
        <v>3</v>
      </c>
      <c r="B30" s="11"/>
      <c r="C30" s="11"/>
      <c r="D30" s="11"/>
      <c r="E30" s="11"/>
      <c r="F30" s="7">
        <f>F29*1%</f>
        <v>554.28</v>
      </c>
    </row>
    <row r="31" spans="1:6">
      <c r="A31" s="13" t="s">
        <v>6</v>
      </c>
      <c r="B31" s="13"/>
      <c r="C31" s="13"/>
      <c r="D31" s="13"/>
      <c r="E31" s="13"/>
      <c r="F31" s="7">
        <f>SUM(F29:F30)</f>
        <v>55982.28</v>
      </c>
    </row>
    <row r="32" spans="1:6" ht="15" customHeight="1">
      <c r="A32" s="11" t="s">
        <v>4</v>
      </c>
      <c r="B32" s="11"/>
      <c r="C32" s="11"/>
      <c r="D32" s="11"/>
      <c r="E32" s="11"/>
      <c r="F32" s="7">
        <f>F29*3%</f>
        <v>1662.84</v>
      </c>
    </row>
    <row r="33" spans="1:6">
      <c r="A33" s="14" t="s">
        <v>7</v>
      </c>
      <c r="B33" s="14"/>
      <c r="C33" s="14"/>
      <c r="D33" s="14"/>
      <c r="E33" s="14"/>
      <c r="F33" s="10">
        <f>F31+F32</f>
        <v>57645.119999999995</v>
      </c>
    </row>
    <row r="34" spans="1:6" ht="15.75" thickBot="1">
      <c r="A34" s="14" t="s">
        <v>42</v>
      </c>
      <c r="B34" s="14"/>
      <c r="C34" s="14"/>
      <c r="D34" s="14"/>
      <c r="E34" s="14"/>
      <c r="F34" s="8">
        <v>57645</v>
      </c>
    </row>
    <row r="35" spans="1:6" ht="22.5" customHeight="1" thickBot="1">
      <c r="A35" s="15" t="s">
        <v>44</v>
      </c>
      <c r="B35" s="16"/>
      <c r="C35" s="16"/>
      <c r="D35" s="16"/>
      <c r="E35" s="16"/>
      <c r="F35" s="17"/>
    </row>
  </sheetData>
  <mergeCells count="11">
    <mergeCell ref="A31:E31"/>
    <mergeCell ref="A32:E32"/>
    <mergeCell ref="A33:E33"/>
    <mergeCell ref="A34:E34"/>
    <mergeCell ref="A35:F35"/>
    <mergeCell ref="A30:E30"/>
    <mergeCell ref="A1:F1"/>
    <mergeCell ref="A2:F2"/>
    <mergeCell ref="A3:F3"/>
    <mergeCell ref="A4:F4"/>
    <mergeCell ref="A29:E29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5"/>
  <sheetViews>
    <sheetView view="pageBreakPreview" zoomScaleSheetLayoutView="100" workbookViewId="0">
      <selection activeCell="A3" sqref="A3:F3"/>
    </sheetView>
  </sheetViews>
  <sheetFormatPr defaultRowHeight="15"/>
  <cols>
    <col min="1" max="1" width="4.42578125" customWidth="1"/>
    <col min="2" max="2" width="46" customWidth="1"/>
    <col min="3" max="3" width="8.42578125" customWidth="1"/>
    <col min="5" max="5" width="6.42578125" customWidth="1"/>
    <col min="6" max="6" width="15.42578125" customWidth="1"/>
  </cols>
  <sheetData>
    <row r="1" spans="1:6" ht="12.75" customHeight="1">
      <c r="A1" s="12" t="s">
        <v>21</v>
      </c>
      <c r="B1" s="12"/>
      <c r="C1" s="12"/>
      <c r="D1" s="12"/>
      <c r="E1" s="12"/>
      <c r="F1" s="12"/>
    </row>
    <row r="2" spans="1:6" ht="13.5" customHeight="1">
      <c r="A2" s="12" t="s">
        <v>22</v>
      </c>
      <c r="B2" s="12"/>
      <c r="C2" s="12"/>
      <c r="D2" s="12"/>
      <c r="E2" s="12"/>
      <c r="F2" s="12"/>
    </row>
    <row r="3" spans="1:6" ht="17.25" customHeight="1">
      <c r="A3" s="12" t="s">
        <v>46</v>
      </c>
      <c r="B3" s="12"/>
      <c r="C3" s="12"/>
      <c r="D3" s="12"/>
      <c r="E3" s="12"/>
      <c r="F3" s="12"/>
    </row>
    <row r="4" spans="1:6" ht="15.75" customHeight="1">
      <c r="A4" s="12" t="s">
        <v>23</v>
      </c>
      <c r="B4" s="12"/>
      <c r="C4" s="12"/>
      <c r="D4" s="12"/>
      <c r="E4" s="12"/>
      <c r="F4" s="12"/>
    </row>
    <row r="5" spans="1:6" ht="27.75" customHeight="1">
      <c r="A5" s="3" t="s">
        <v>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ht="18.75" customHeight="1">
      <c r="A6" s="6">
        <v>1</v>
      </c>
      <c r="B6" s="4" t="s">
        <v>24</v>
      </c>
      <c r="C6" s="6">
        <v>5</v>
      </c>
      <c r="D6" s="6">
        <v>350</v>
      </c>
      <c r="E6" s="2" t="s">
        <v>1</v>
      </c>
      <c r="F6" s="7">
        <f>C6*D6</f>
        <v>1750</v>
      </c>
    </row>
    <row r="7" spans="1:6" ht="15.75" customHeight="1">
      <c r="A7" s="6">
        <f>A6+1</f>
        <v>2</v>
      </c>
      <c r="B7" s="4" t="s">
        <v>9</v>
      </c>
      <c r="C7" s="6">
        <v>1</v>
      </c>
      <c r="D7" s="6">
        <v>3776</v>
      </c>
      <c r="E7" s="2" t="s">
        <v>1</v>
      </c>
      <c r="F7" s="7">
        <f t="shared" ref="F7:F28" si="0">C7*D7</f>
        <v>3776</v>
      </c>
    </row>
    <row r="8" spans="1:6" ht="24.75" customHeight="1">
      <c r="A8" s="6">
        <f t="shared" ref="A8:A28" si="1">A7+1</f>
        <v>3</v>
      </c>
      <c r="B8" s="1" t="s">
        <v>5</v>
      </c>
      <c r="C8" s="6">
        <v>5</v>
      </c>
      <c r="D8" s="6">
        <v>1000</v>
      </c>
      <c r="E8" s="2" t="s">
        <v>1</v>
      </c>
      <c r="F8" s="7">
        <f t="shared" si="0"/>
        <v>5000</v>
      </c>
    </row>
    <row r="9" spans="1:6" ht="70.5" customHeight="1">
      <c r="A9" s="6">
        <f t="shared" si="1"/>
        <v>4</v>
      </c>
      <c r="B9" s="4" t="s">
        <v>11</v>
      </c>
      <c r="C9" s="6">
        <v>1</v>
      </c>
      <c r="D9" s="6">
        <v>5000</v>
      </c>
      <c r="E9" s="2" t="s">
        <v>1</v>
      </c>
      <c r="F9" s="7">
        <f t="shared" si="0"/>
        <v>5000</v>
      </c>
    </row>
    <row r="10" spans="1:6" ht="15" customHeight="1">
      <c r="A10" s="6">
        <f t="shared" si="1"/>
        <v>5</v>
      </c>
      <c r="B10" s="4" t="s">
        <v>8</v>
      </c>
      <c r="C10" s="6">
        <v>1</v>
      </c>
      <c r="D10" s="6">
        <v>2071</v>
      </c>
      <c r="E10" s="2" t="s">
        <v>1</v>
      </c>
      <c r="F10" s="7">
        <f t="shared" si="0"/>
        <v>2071</v>
      </c>
    </row>
    <row r="11" spans="1:6" ht="18" customHeight="1">
      <c r="A11" s="6">
        <f t="shared" si="1"/>
        <v>6</v>
      </c>
      <c r="B11" s="4" t="s">
        <v>30</v>
      </c>
      <c r="C11" s="6">
        <v>10</v>
      </c>
      <c r="D11" s="6">
        <v>216</v>
      </c>
      <c r="E11" s="2" t="s">
        <v>1</v>
      </c>
      <c r="F11" s="7">
        <f t="shared" si="0"/>
        <v>2160</v>
      </c>
    </row>
    <row r="12" spans="1:6" ht="15.75" customHeight="1">
      <c r="A12" s="6">
        <f t="shared" si="1"/>
        <v>7</v>
      </c>
      <c r="B12" s="4" t="s">
        <v>31</v>
      </c>
      <c r="C12" s="6">
        <v>10</v>
      </c>
      <c r="D12" s="6">
        <v>210</v>
      </c>
      <c r="E12" s="2" t="s">
        <v>1</v>
      </c>
      <c r="F12" s="7">
        <f t="shared" si="0"/>
        <v>2100</v>
      </c>
    </row>
    <row r="13" spans="1:6" ht="18" customHeight="1">
      <c r="A13" s="6">
        <f t="shared" si="1"/>
        <v>8</v>
      </c>
      <c r="B13" s="4" t="s">
        <v>19</v>
      </c>
      <c r="C13" s="6">
        <v>10</v>
      </c>
      <c r="D13" s="6">
        <v>50</v>
      </c>
      <c r="E13" s="2" t="s">
        <v>1</v>
      </c>
      <c r="F13" s="7">
        <f t="shared" si="0"/>
        <v>500</v>
      </c>
    </row>
    <row r="14" spans="1:6" ht="24" customHeight="1">
      <c r="A14" s="6">
        <f t="shared" si="1"/>
        <v>9</v>
      </c>
      <c r="B14" s="4" t="s">
        <v>2</v>
      </c>
      <c r="C14" s="6">
        <v>20</v>
      </c>
      <c r="D14" s="6">
        <v>520</v>
      </c>
      <c r="E14" s="2" t="s">
        <v>1</v>
      </c>
      <c r="F14" s="7">
        <f t="shared" si="0"/>
        <v>10400</v>
      </c>
    </row>
    <row r="15" spans="1:6" ht="17.25" customHeight="1">
      <c r="A15" s="6">
        <f t="shared" si="1"/>
        <v>10</v>
      </c>
      <c r="B15" s="4" t="s">
        <v>32</v>
      </c>
      <c r="C15" s="6">
        <v>6</v>
      </c>
      <c r="D15" s="6">
        <v>300</v>
      </c>
      <c r="E15" s="2" t="s">
        <v>1</v>
      </c>
      <c r="F15" s="7">
        <f t="shared" si="0"/>
        <v>1800</v>
      </c>
    </row>
    <row r="16" spans="1:6" ht="17.25" customHeight="1">
      <c r="A16" s="6">
        <f t="shared" si="1"/>
        <v>11</v>
      </c>
      <c r="B16" s="4" t="s">
        <v>33</v>
      </c>
      <c r="C16" s="6">
        <v>6</v>
      </c>
      <c r="D16" s="6">
        <v>150</v>
      </c>
      <c r="E16" s="2" t="s">
        <v>1</v>
      </c>
      <c r="F16" s="7">
        <f t="shared" si="0"/>
        <v>900</v>
      </c>
    </row>
    <row r="17" spans="1:6" ht="19.5" customHeight="1">
      <c r="A17" s="6">
        <f t="shared" si="1"/>
        <v>12</v>
      </c>
      <c r="B17" s="4" t="s">
        <v>34</v>
      </c>
      <c r="C17" s="6">
        <v>6</v>
      </c>
      <c r="D17" s="6">
        <v>350</v>
      </c>
      <c r="E17" s="2" t="s">
        <v>1</v>
      </c>
      <c r="F17" s="7">
        <f t="shared" si="0"/>
        <v>2100</v>
      </c>
    </row>
    <row r="18" spans="1:6" ht="16.5" customHeight="1">
      <c r="A18" s="6">
        <f t="shared" si="1"/>
        <v>13</v>
      </c>
      <c r="B18" s="4" t="s">
        <v>20</v>
      </c>
      <c r="C18" s="6">
        <v>6</v>
      </c>
      <c r="D18" s="6">
        <v>200</v>
      </c>
      <c r="E18" s="2" t="s">
        <v>27</v>
      </c>
      <c r="F18" s="7">
        <f t="shared" si="0"/>
        <v>1200</v>
      </c>
    </row>
    <row r="19" spans="1:6">
      <c r="A19" s="6">
        <f t="shared" si="1"/>
        <v>14</v>
      </c>
      <c r="B19" s="4" t="s">
        <v>35</v>
      </c>
      <c r="C19" s="6">
        <v>5</v>
      </c>
      <c r="D19" s="6">
        <v>145</v>
      </c>
      <c r="E19" s="2" t="s">
        <v>27</v>
      </c>
      <c r="F19" s="7">
        <f t="shared" si="0"/>
        <v>725</v>
      </c>
    </row>
    <row r="20" spans="1:6" ht="18.75" customHeight="1">
      <c r="A20" s="6">
        <f t="shared" si="1"/>
        <v>15</v>
      </c>
      <c r="B20" s="4" t="s">
        <v>36</v>
      </c>
      <c r="C20" s="6">
        <v>5</v>
      </c>
      <c r="D20" s="6">
        <v>120</v>
      </c>
      <c r="E20" s="2" t="s">
        <v>28</v>
      </c>
      <c r="F20" s="7">
        <f t="shared" si="0"/>
        <v>600</v>
      </c>
    </row>
    <row r="21" spans="1:6" ht="19.5" customHeight="1">
      <c r="A21" s="6">
        <f t="shared" si="1"/>
        <v>16</v>
      </c>
      <c r="B21" s="4" t="s">
        <v>37</v>
      </c>
      <c r="C21" s="6">
        <v>12</v>
      </c>
      <c r="D21" s="6">
        <v>140</v>
      </c>
      <c r="E21" s="2" t="s">
        <v>27</v>
      </c>
      <c r="F21" s="7">
        <f t="shared" si="0"/>
        <v>1680</v>
      </c>
    </row>
    <row r="22" spans="1:6" ht="17.25" customHeight="1">
      <c r="A22" s="6">
        <f t="shared" si="1"/>
        <v>17</v>
      </c>
      <c r="B22" s="4" t="s">
        <v>38</v>
      </c>
      <c r="C22" s="6">
        <v>6</v>
      </c>
      <c r="D22" s="6">
        <v>80</v>
      </c>
      <c r="E22" s="2" t="s">
        <v>29</v>
      </c>
      <c r="F22" s="7">
        <f t="shared" si="0"/>
        <v>480</v>
      </c>
    </row>
    <row r="23" spans="1:6">
      <c r="A23" s="6">
        <f t="shared" si="1"/>
        <v>18</v>
      </c>
      <c r="B23" s="4" t="s">
        <v>39</v>
      </c>
      <c r="C23" s="6">
        <v>6</v>
      </c>
      <c r="D23" s="6">
        <v>125</v>
      </c>
      <c r="E23" s="2" t="s">
        <v>26</v>
      </c>
      <c r="F23" s="7">
        <f t="shared" si="0"/>
        <v>750</v>
      </c>
    </row>
    <row r="24" spans="1:6" ht="18" customHeight="1">
      <c r="A24" s="6">
        <f t="shared" si="1"/>
        <v>19</v>
      </c>
      <c r="B24" s="4" t="s">
        <v>40</v>
      </c>
      <c r="C24" s="6">
        <v>4</v>
      </c>
      <c r="D24" s="6">
        <v>170</v>
      </c>
      <c r="E24" s="2" t="s">
        <v>26</v>
      </c>
      <c r="F24" s="7">
        <f t="shared" si="0"/>
        <v>680</v>
      </c>
    </row>
    <row r="25" spans="1:6" ht="27.75" customHeight="1">
      <c r="A25" s="6">
        <f t="shared" si="1"/>
        <v>20</v>
      </c>
      <c r="B25" s="4" t="s">
        <v>10</v>
      </c>
      <c r="C25" s="6">
        <v>1</v>
      </c>
      <c r="D25" s="6">
        <v>5000</v>
      </c>
      <c r="E25" s="2" t="s">
        <v>26</v>
      </c>
      <c r="F25" s="7">
        <f t="shared" si="0"/>
        <v>5000</v>
      </c>
    </row>
    <row r="26" spans="1:6" ht="15.75" customHeight="1">
      <c r="A26" s="6">
        <f t="shared" si="1"/>
        <v>21</v>
      </c>
      <c r="B26" s="4" t="s">
        <v>12</v>
      </c>
      <c r="C26" s="6">
        <v>1</v>
      </c>
      <c r="D26" s="6">
        <v>4000</v>
      </c>
      <c r="E26" s="2" t="s">
        <v>26</v>
      </c>
      <c r="F26" s="7">
        <f t="shared" si="0"/>
        <v>4000</v>
      </c>
    </row>
    <row r="27" spans="1:6" ht="22.5">
      <c r="A27" s="6">
        <f t="shared" si="1"/>
        <v>22</v>
      </c>
      <c r="B27" s="4" t="s">
        <v>41</v>
      </c>
      <c r="C27" s="6">
        <v>2</v>
      </c>
      <c r="D27" s="6">
        <v>200</v>
      </c>
      <c r="E27" s="2" t="s">
        <v>26</v>
      </c>
      <c r="F27" s="7">
        <f t="shared" si="0"/>
        <v>400</v>
      </c>
    </row>
    <row r="28" spans="1:6" ht="37.5" customHeight="1">
      <c r="A28" s="6">
        <f t="shared" si="1"/>
        <v>23</v>
      </c>
      <c r="B28" s="1" t="s">
        <v>13</v>
      </c>
      <c r="C28" s="6">
        <v>1</v>
      </c>
      <c r="D28" s="6">
        <v>1000</v>
      </c>
      <c r="E28" s="2" t="s">
        <v>26</v>
      </c>
      <c r="F28" s="7">
        <f t="shared" si="0"/>
        <v>1000</v>
      </c>
    </row>
    <row r="29" spans="1:6" ht="15" customHeight="1">
      <c r="A29" s="24" t="s">
        <v>25</v>
      </c>
      <c r="B29" s="25"/>
      <c r="C29" s="25"/>
      <c r="D29" s="25"/>
      <c r="E29" s="26"/>
      <c r="F29" s="7">
        <f>SUM(F6:F28)</f>
        <v>54072</v>
      </c>
    </row>
    <row r="30" spans="1:6" ht="15" customHeight="1">
      <c r="A30" s="24" t="s">
        <v>3</v>
      </c>
      <c r="B30" s="25"/>
      <c r="C30" s="25"/>
      <c r="D30" s="25"/>
      <c r="E30" s="26"/>
      <c r="F30" s="7">
        <f>F29*1%</f>
        <v>540.72</v>
      </c>
    </row>
    <row r="31" spans="1:6">
      <c r="A31" s="18" t="s">
        <v>6</v>
      </c>
      <c r="B31" s="19"/>
      <c r="C31" s="19"/>
      <c r="D31" s="19"/>
      <c r="E31" s="20"/>
      <c r="F31" s="7">
        <f>SUM(F29:F30)</f>
        <v>54612.72</v>
      </c>
    </row>
    <row r="32" spans="1:6" ht="15" customHeight="1">
      <c r="A32" s="21" t="s">
        <v>4</v>
      </c>
      <c r="B32" s="21"/>
      <c r="C32" s="21"/>
      <c r="D32" s="21"/>
      <c r="E32" s="21"/>
      <c r="F32" s="7">
        <f>F29*3%</f>
        <v>1622.1599999999999</v>
      </c>
    </row>
    <row r="33" spans="1:6">
      <c r="A33" s="22" t="s">
        <v>7</v>
      </c>
      <c r="B33" s="22"/>
      <c r="C33" s="22"/>
      <c r="D33" s="22"/>
      <c r="E33" s="22"/>
      <c r="F33" s="10">
        <f>F31+F32</f>
        <v>56234.880000000005</v>
      </c>
    </row>
    <row r="34" spans="1:6" ht="15.75" thickBot="1">
      <c r="A34" s="23" t="s">
        <v>42</v>
      </c>
      <c r="B34" s="23"/>
      <c r="C34" s="23"/>
      <c r="D34" s="23"/>
      <c r="E34" s="23"/>
      <c r="F34" s="8">
        <v>56235</v>
      </c>
    </row>
    <row r="35" spans="1:6" ht="22.5" customHeight="1" thickBot="1">
      <c r="A35" s="15" t="s">
        <v>45</v>
      </c>
      <c r="B35" s="16"/>
      <c r="C35" s="16"/>
      <c r="D35" s="16"/>
      <c r="E35" s="16"/>
      <c r="F35" s="17"/>
    </row>
  </sheetData>
  <mergeCells count="11">
    <mergeCell ref="A30:E30"/>
    <mergeCell ref="A1:F1"/>
    <mergeCell ref="A2:F2"/>
    <mergeCell ref="A3:F3"/>
    <mergeCell ref="A4:F4"/>
    <mergeCell ref="A29:E29"/>
    <mergeCell ref="A31:E31"/>
    <mergeCell ref="A32:E32"/>
    <mergeCell ref="A33:E33"/>
    <mergeCell ref="A34:E34"/>
    <mergeCell ref="A35:F35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5"/>
  <sheetViews>
    <sheetView view="pageBreakPreview" zoomScaleSheetLayoutView="100" workbookViewId="0">
      <selection activeCell="B8" sqref="B8"/>
    </sheetView>
  </sheetViews>
  <sheetFormatPr defaultRowHeight="15"/>
  <cols>
    <col min="1" max="1" width="4.42578125" customWidth="1"/>
    <col min="2" max="2" width="46" customWidth="1"/>
    <col min="3" max="3" width="8.42578125" customWidth="1"/>
    <col min="5" max="5" width="6.42578125" customWidth="1"/>
    <col min="6" max="6" width="15.42578125" customWidth="1"/>
  </cols>
  <sheetData>
    <row r="1" spans="1:6" ht="12.75" customHeight="1">
      <c r="A1" s="12" t="s">
        <v>21</v>
      </c>
      <c r="B1" s="12"/>
      <c r="C1" s="12"/>
      <c r="D1" s="12"/>
      <c r="E1" s="12"/>
      <c r="F1" s="12"/>
    </row>
    <row r="2" spans="1:6" ht="11.25" customHeight="1">
      <c r="A2" s="12" t="s">
        <v>22</v>
      </c>
      <c r="B2" s="12"/>
      <c r="C2" s="12"/>
      <c r="D2" s="12"/>
      <c r="E2" s="12"/>
      <c r="F2" s="12"/>
    </row>
    <row r="3" spans="1:6" ht="21.75" customHeight="1">
      <c r="A3" s="12" t="s">
        <v>46</v>
      </c>
      <c r="B3" s="12"/>
      <c r="C3" s="12"/>
      <c r="D3" s="12"/>
      <c r="E3" s="12"/>
      <c r="F3" s="12"/>
    </row>
    <row r="4" spans="1:6" ht="15.75" customHeight="1">
      <c r="A4" s="12" t="s">
        <v>23</v>
      </c>
      <c r="B4" s="12"/>
      <c r="C4" s="12"/>
      <c r="D4" s="12"/>
      <c r="E4" s="12"/>
      <c r="F4" s="12"/>
    </row>
    <row r="5" spans="1:6" ht="27.75" customHeight="1">
      <c r="A5" s="3" t="s">
        <v>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ht="18.75" customHeight="1">
      <c r="A6" s="6">
        <v>1</v>
      </c>
      <c r="B6" s="4" t="s">
        <v>24</v>
      </c>
      <c r="C6" s="6">
        <v>5</v>
      </c>
      <c r="D6" s="6">
        <v>350</v>
      </c>
      <c r="E6" s="2" t="s">
        <v>1</v>
      </c>
      <c r="F6" s="7">
        <f>C6*D6</f>
        <v>1750</v>
      </c>
    </row>
    <row r="7" spans="1:6" ht="15.75" customHeight="1">
      <c r="A7" s="6">
        <f>A6+1</f>
        <v>2</v>
      </c>
      <c r="B7" s="4" t="s">
        <v>9</v>
      </c>
      <c r="C7" s="6">
        <v>1</v>
      </c>
      <c r="D7" s="6">
        <v>3776</v>
      </c>
      <c r="E7" s="2" t="s">
        <v>1</v>
      </c>
      <c r="F7" s="7">
        <f t="shared" ref="F7:F28" si="0">C7*D7</f>
        <v>3776</v>
      </c>
    </row>
    <row r="8" spans="1:6" ht="24.75" customHeight="1">
      <c r="A8" s="6">
        <f t="shared" ref="A8:A28" si="1">A7+1</f>
        <v>3</v>
      </c>
      <c r="B8" s="1" t="s">
        <v>5</v>
      </c>
      <c r="C8" s="6">
        <v>5</v>
      </c>
      <c r="D8" s="6">
        <v>1000</v>
      </c>
      <c r="E8" s="2" t="s">
        <v>1</v>
      </c>
      <c r="F8" s="7">
        <f t="shared" si="0"/>
        <v>5000</v>
      </c>
    </row>
    <row r="9" spans="1:6" ht="70.5" customHeight="1">
      <c r="A9" s="6">
        <f t="shared" si="1"/>
        <v>4</v>
      </c>
      <c r="B9" s="4" t="s">
        <v>11</v>
      </c>
      <c r="C9" s="6">
        <v>1</v>
      </c>
      <c r="D9" s="6">
        <v>5000</v>
      </c>
      <c r="E9" s="2" t="s">
        <v>1</v>
      </c>
      <c r="F9" s="7">
        <f t="shared" si="0"/>
        <v>5000</v>
      </c>
    </row>
    <row r="10" spans="1:6" ht="15" customHeight="1">
      <c r="A10" s="6">
        <f t="shared" si="1"/>
        <v>5</v>
      </c>
      <c r="B10" s="4" t="s">
        <v>8</v>
      </c>
      <c r="C10" s="6">
        <v>1</v>
      </c>
      <c r="D10" s="6">
        <v>2071</v>
      </c>
      <c r="E10" s="2" t="s">
        <v>1</v>
      </c>
      <c r="F10" s="7">
        <f t="shared" si="0"/>
        <v>2071</v>
      </c>
    </row>
    <row r="11" spans="1:6" ht="18" customHeight="1">
      <c r="A11" s="6">
        <f t="shared" si="1"/>
        <v>6</v>
      </c>
      <c r="B11" s="4" t="s">
        <v>30</v>
      </c>
      <c r="C11" s="6">
        <v>10</v>
      </c>
      <c r="D11" s="6">
        <v>216</v>
      </c>
      <c r="E11" s="2" t="s">
        <v>1</v>
      </c>
      <c r="F11" s="7">
        <f t="shared" si="0"/>
        <v>2160</v>
      </c>
    </row>
    <row r="12" spans="1:6" ht="15.75" customHeight="1">
      <c r="A12" s="6">
        <f t="shared" si="1"/>
        <v>7</v>
      </c>
      <c r="B12" s="4" t="s">
        <v>31</v>
      </c>
      <c r="C12" s="6">
        <v>10</v>
      </c>
      <c r="D12" s="6">
        <v>210</v>
      </c>
      <c r="E12" s="2" t="s">
        <v>1</v>
      </c>
      <c r="F12" s="7">
        <f t="shared" si="0"/>
        <v>2100</v>
      </c>
    </row>
    <row r="13" spans="1:6" ht="18" customHeight="1">
      <c r="A13" s="6">
        <f t="shared" si="1"/>
        <v>8</v>
      </c>
      <c r="B13" s="4" t="s">
        <v>19</v>
      </c>
      <c r="C13" s="6">
        <v>8</v>
      </c>
      <c r="D13" s="6">
        <v>50</v>
      </c>
      <c r="E13" s="2" t="s">
        <v>1</v>
      </c>
      <c r="F13" s="7">
        <f t="shared" si="0"/>
        <v>400</v>
      </c>
    </row>
    <row r="14" spans="1:6" ht="24" customHeight="1">
      <c r="A14" s="6">
        <f t="shared" si="1"/>
        <v>9</v>
      </c>
      <c r="B14" s="4" t="s">
        <v>2</v>
      </c>
      <c r="C14" s="6">
        <v>8</v>
      </c>
      <c r="D14" s="6">
        <v>520</v>
      </c>
      <c r="E14" s="2" t="s">
        <v>1</v>
      </c>
      <c r="F14" s="7">
        <f t="shared" si="0"/>
        <v>4160</v>
      </c>
    </row>
    <row r="15" spans="1:6" ht="17.25" customHeight="1">
      <c r="A15" s="6">
        <f t="shared" si="1"/>
        <v>10</v>
      </c>
      <c r="B15" s="4" t="s">
        <v>32</v>
      </c>
      <c r="C15" s="6">
        <v>6</v>
      </c>
      <c r="D15" s="6">
        <v>300</v>
      </c>
      <c r="E15" s="2" t="s">
        <v>1</v>
      </c>
      <c r="F15" s="7">
        <f t="shared" si="0"/>
        <v>1800</v>
      </c>
    </row>
    <row r="16" spans="1:6" ht="17.25" customHeight="1">
      <c r="A16" s="6">
        <f t="shared" si="1"/>
        <v>11</v>
      </c>
      <c r="B16" s="4" t="s">
        <v>33</v>
      </c>
      <c r="C16" s="6">
        <v>6</v>
      </c>
      <c r="D16" s="6">
        <v>150</v>
      </c>
      <c r="E16" s="2" t="s">
        <v>1</v>
      </c>
      <c r="F16" s="7">
        <f t="shared" si="0"/>
        <v>900</v>
      </c>
    </row>
    <row r="17" spans="1:6" ht="19.5" customHeight="1">
      <c r="A17" s="6">
        <f t="shared" si="1"/>
        <v>12</v>
      </c>
      <c r="B17" s="4" t="s">
        <v>34</v>
      </c>
      <c r="C17" s="6">
        <v>6</v>
      </c>
      <c r="D17" s="6">
        <v>350</v>
      </c>
      <c r="E17" s="2" t="s">
        <v>1</v>
      </c>
      <c r="F17" s="7">
        <f t="shared" si="0"/>
        <v>2100</v>
      </c>
    </row>
    <row r="18" spans="1:6" ht="16.5" customHeight="1">
      <c r="A18" s="6">
        <f t="shared" si="1"/>
        <v>13</v>
      </c>
      <c r="B18" s="4" t="s">
        <v>20</v>
      </c>
      <c r="C18" s="6">
        <v>6</v>
      </c>
      <c r="D18" s="6">
        <v>200</v>
      </c>
      <c r="E18" s="2" t="s">
        <v>27</v>
      </c>
      <c r="F18" s="7">
        <f t="shared" si="0"/>
        <v>1200</v>
      </c>
    </row>
    <row r="19" spans="1:6">
      <c r="A19" s="6">
        <f t="shared" si="1"/>
        <v>14</v>
      </c>
      <c r="B19" s="4" t="s">
        <v>35</v>
      </c>
      <c r="C19" s="6">
        <v>5</v>
      </c>
      <c r="D19" s="6">
        <v>145</v>
      </c>
      <c r="E19" s="2" t="s">
        <v>27</v>
      </c>
      <c r="F19" s="7">
        <f t="shared" si="0"/>
        <v>725</v>
      </c>
    </row>
    <row r="20" spans="1:6" ht="18.75" customHeight="1">
      <c r="A20" s="6">
        <f t="shared" si="1"/>
        <v>15</v>
      </c>
      <c r="B20" s="4" t="s">
        <v>36</v>
      </c>
      <c r="C20" s="6">
        <v>5</v>
      </c>
      <c r="D20" s="6">
        <v>120</v>
      </c>
      <c r="E20" s="2" t="s">
        <v>28</v>
      </c>
      <c r="F20" s="7">
        <f t="shared" si="0"/>
        <v>600</v>
      </c>
    </row>
    <row r="21" spans="1:6" ht="19.5" customHeight="1">
      <c r="A21" s="6">
        <f t="shared" si="1"/>
        <v>16</v>
      </c>
      <c r="B21" s="4" t="s">
        <v>37</v>
      </c>
      <c r="C21" s="6">
        <v>15</v>
      </c>
      <c r="D21" s="6">
        <v>140</v>
      </c>
      <c r="E21" s="2" t="s">
        <v>27</v>
      </c>
      <c r="F21" s="7">
        <f t="shared" si="0"/>
        <v>2100</v>
      </c>
    </row>
    <row r="22" spans="1:6" ht="17.25" customHeight="1">
      <c r="A22" s="6">
        <f t="shared" si="1"/>
        <v>17</v>
      </c>
      <c r="B22" s="4" t="s">
        <v>38</v>
      </c>
      <c r="C22" s="6">
        <v>6</v>
      </c>
      <c r="D22" s="6">
        <v>80</v>
      </c>
      <c r="E22" s="2" t="s">
        <v>29</v>
      </c>
      <c r="F22" s="7">
        <f t="shared" si="0"/>
        <v>480</v>
      </c>
    </row>
    <row r="23" spans="1:6">
      <c r="A23" s="6">
        <f t="shared" si="1"/>
        <v>18</v>
      </c>
      <c r="B23" s="4" t="s">
        <v>39</v>
      </c>
      <c r="C23" s="6">
        <v>6</v>
      </c>
      <c r="D23" s="6">
        <v>125</v>
      </c>
      <c r="E23" s="2" t="s">
        <v>26</v>
      </c>
      <c r="F23" s="7">
        <f t="shared" si="0"/>
        <v>750</v>
      </c>
    </row>
    <row r="24" spans="1:6" ht="18" customHeight="1">
      <c r="A24" s="6">
        <f t="shared" si="1"/>
        <v>19</v>
      </c>
      <c r="B24" s="4" t="s">
        <v>40</v>
      </c>
      <c r="C24" s="6">
        <v>4</v>
      </c>
      <c r="D24" s="6">
        <v>170</v>
      </c>
      <c r="E24" s="2" t="s">
        <v>26</v>
      </c>
      <c r="F24" s="7">
        <f t="shared" si="0"/>
        <v>680</v>
      </c>
    </row>
    <row r="25" spans="1:6" ht="27.75" customHeight="1">
      <c r="A25" s="6">
        <f t="shared" si="1"/>
        <v>20</v>
      </c>
      <c r="B25" s="4" t="s">
        <v>10</v>
      </c>
      <c r="C25" s="6">
        <v>1</v>
      </c>
      <c r="D25" s="6">
        <v>5000</v>
      </c>
      <c r="E25" s="2" t="s">
        <v>26</v>
      </c>
      <c r="F25" s="7">
        <f t="shared" si="0"/>
        <v>5000</v>
      </c>
    </row>
    <row r="26" spans="1:6" ht="15.75" customHeight="1">
      <c r="A26" s="6">
        <f t="shared" si="1"/>
        <v>21</v>
      </c>
      <c r="B26" s="4" t="s">
        <v>12</v>
      </c>
      <c r="C26" s="6">
        <v>1</v>
      </c>
      <c r="D26" s="6">
        <v>4000</v>
      </c>
      <c r="E26" s="2" t="s">
        <v>26</v>
      </c>
      <c r="F26" s="7">
        <f t="shared" si="0"/>
        <v>4000</v>
      </c>
    </row>
    <row r="27" spans="1:6" ht="22.5">
      <c r="A27" s="6">
        <f t="shared" si="1"/>
        <v>22</v>
      </c>
      <c r="B27" s="4" t="s">
        <v>41</v>
      </c>
      <c r="C27" s="6">
        <v>2</v>
      </c>
      <c r="D27" s="6">
        <v>200</v>
      </c>
      <c r="E27" s="2" t="s">
        <v>26</v>
      </c>
      <c r="F27" s="7">
        <f t="shared" si="0"/>
        <v>400</v>
      </c>
    </row>
    <row r="28" spans="1:6" ht="37.5" customHeight="1">
      <c r="A28" s="6">
        <f t="shared" si="1"/>
        <v>23</v>
      </c>
      <c r="B28" s="1" t="s">
        <v>13</v>
      </c>
      <c r="C28" s="6">
        <v>1</v>
      </c>
      <c r="D28" s="6">
        <v>1000</v>
      </c>
      <c r="E28" s="2" t="s">
        <v>26</v>
      </c>
      <c r="F28" s="7">
        <f t="shared" si="0"/>
        <v>1000</v>
      </c>
    </row>
    <row r="29" spans="1:6" ht="15" customHeight="1">
      <c r="A29" s="24" t="s">
        <v>25</v>
      </c>
      <c r="B29" s="25"/>
      <c r="C29" s="25"/>
      <c r="D29" s="25"/>
      <c r="E29" s="26"/>
      <c r="F29" s="7">
        <f>SUM(F6:F28)</f>
        <v>48152</v>
      </c>
    </row>
    <row r="30" spans="1:6" ht="15" customHeight="1">
      <c r="A30" s="24" t="s">
        <v>3</v>
      </c>
      <c r="B30" s="25"/>
      <c r="C30" s="25"/>
      <c r="D30" s="25"/>
      <c r="E30" s="26"/>
      <c r="F30" s="7">
        <f>F29*1%</f>
        <v>481.52</v>
      </c>
    </row>
    <row r="31" spans="1:6">
      <c r="A31" s="18" t="s">
        <v>6</v>
      </c>
      <c r="B31" s="19"/>
      <c r="C31" s="19"/>
      <c r="D31" s="19"/>
      <c r="E31" s="20"/>
      <c r="F31" s="7">
        <f>SUM(F29:F30)</f>
        <v>48633.52</v>
      </c>
    </row>
    <row r="32" spans="1:6" ht="15" customHeight="1">
      <c r="A32" s="21" t="s">
        <v>4</v>
      </c>
      <c r="B32" s="21"/>
      <c r="C32" s="21"/>
      <c r="D32" s="21"/>
      <c r="E32" s="21"/>
      <c r="F32" s="7">
        <f>F29*3%</f>
        <v>1444.56</v>
      </c>
    </row>
    <row r="33" spans="1:6">
      <c r="A33" s="22" t="s">
        <v>7</v>
      </c>
      <c r="B33" s="22"/>
      <c r="C33" s="22"/>
      <c r="D33" s="22"/>
      <c r="E33" s="22"/>
      <c r="F33" s="10">
        <f>F31+F32</f>
        <v>50078.079999999994</v>
      </c>
    </row>
    <row r="34" spans="1:6" ht="15.75" thickBot="1">
      <c r="A34" s="27" t="s">
        <v>42</v>
      </c>
      <c r="B34" s="27"/>
      <c r="C34" s="27"/>
      <c r="D34" s="27"/>
      <c r="E34" s="28"/>
      <c r="F34" s="9">
        <v>50078</v>
      </c>
    </row>
    <row r="35" spans="1:6" ht="22.5" customHeight="1" thickBot="1">
      <c r="A35" s="15" t="s">
        <v>43</v>
      </c>
      <c r="B35" s="16"/>
      <c r="C35" s="16"/>
      <c r="D35" s="16"/>
      <c r="E35" s="16"/>
      <c r="F35" s="17"/>
    </row>
  </sheetData>
  <mergeCells count="11">
    <mergeCell ref="A35:F35"/>
    <mergeCell ref="A1:F1"/>
    <mergeCell ref="A2:F2"/>
    <mergeCell ref="A3:F3"/>
    <mergeCell ref="A4:F4"/>
    <mergeCell ref="A29:E29"/>
    <mergeCell ref="A30:E30"/>
    <mergeCell ref="A31:E31"/>
    <mergeCell ref="A32:E32"/>
    <mergeCell ref="A33:E33"/>
    <mergeCell ref="A34:E3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</vt:lpstr>
      <vt:lpstr>F(F)</vt:lpstr>
      <vt:lpstr>F</vt:lpstr>
      <vt:lpstr>F!Print_Area</vt:lpstr>
      <vt:lpstr>'F(F)'!Print_Area</vt:lpstr>
      <vt:lpstr>G!Print_Area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2025-07-25T08:15:49Z</dcterms:modified>
</cp:coreProperties>
</file>