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3" sheetId="3" r:id="rId1"/>
  </sheets>
  <definedNames>
    <definedName name="_xlnm.Print_Area" localSheetId="0">Sheet3!$A$1:$F$59</definedName>
    <definedName name="_xlnm.Print_Titles" localSheetId="0">Sheet3!#REF!</definedName>
  </definedNames>
  <calcPr calcId="124519" iterate="1"/>
</workbook>
</file>

<file path=xl/calcChain.xml><?xml version="1.0" encoding="utf-8"?>
<calcChain xmlns="http://schemas.openxmlformats.org/spreadsheetml/2006/main">
  <c r="F38" i="3"/>
  <c r="F36"/>
  <c r="F29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30" l="1"/>
  <c r="F31" s="1"/>
  <c r="F32" l="1"/>
  <c r="F33" s="1"/>
  <c r="F34" s="1"/>
</calcChain>
</file>

<file path=xl/sharedStrings.xml><?xml version="1.0" encoding="utf-8"?>
<sst xmlns="http://schemas.openxmlformats.org/spreadsheetml/2006/main" count="66" uniqueCount="46">
  <si>
    <t>Each</t>
  </si>
  <si>
    <t>Say Rs.</t>
  </si>
  <si>
    <t>NON SCHEDULE WORKS
Superintending Engineer Approved of Rate of non-schedule items for Proposed 
Toilet Block (CT &amp; PT)</t>
  </si>
  <si>
    <t>Sl. No.</t>
  </si>
  <si>
    <t xml:space="preserve"> Item Description &amp; Item No.
</t>
  </si>
  <si>
    <t>Quantity</t>
  </si>
  <si>
    <t>Unit</t>
  </si>
  <si>
    <t>Rate 
(Including 
GST)</t>
  </si>
  <si>
    <t>Amount</t>
  </si>
  <si>
    <t>Standard plastic Dustbin ( 12 lits )</t>
  </si>
  <si>
    <t>Installation of Sinage</t>
  </si>
  <si>
    <t>Air Freshner ( Pack of 4 nos )</t>
  </si>
  <si>
    <t>Air Freshner ( Napthaline  250 gm )</t>
  </si>
  <si>
    <t>Supplying paper Napkin</t>
  </si>
  <si>
    <t>Supplying Sanitary  Napkin (Whisper or similai make 50
pcs )</t>
  </si>
  <si>
    <t>Harpic ( Blue 500 ml)</t>
  </si>
  <si>
    <t>Harpic ( Red 500 ml)</t>
  </si>
  <si>
    <t>Gala double lip floor wiper</t>
  </si>
  <si>
    <t>Colin glass or surface cleaner</t>
  </si>
  <si>
    <t>Lit</t>
  </si>
  <si>
    <t>Muriatic Acid</t>
  </si>
  <si>
    <t>Bleaching  Powder</t>
  </si>
  <si>
    <t>Kg</t>
  </si>
  <si>
    <t>DettoI, Lifebuy or similar make liquid soap</t>
  </si>
  <si>
    <t>Rubber hand Gloves</t>
  </si>
  <si>
    <t>Pair</t>
  </si>
  <si>
    <t>Double Side plastic brush</t>
  </si>
  <si>
    <t>Plastic Broom</t>
  </si>
  <si>
    <r>
      <t xml:space="preserve">Signage ACP Base &amp; reflective vinyl </t>
    </r>
    <r>
      <rPr>
        <b/>
        <sz val="11"/>
        <color theme="1"/>
        <rFont val="Times New Roman"/>
        <family val="1"/>
      </rPr>
      <t>(E8)</t>
    </r>
  </si>
  <si>
    <r>
      <t xml:space="preserve">SPS/any other ICT based feedback system
(with number displayed on which SMS has to be sent)  </t>
    </r>
    <r>
      <rPr>
        <b/>
        <sz val="11"/>
        <color theme="1"/>
        <rFont val="Times New Roman"/>
        <family val="1"/>
      </rPr>
      <t>(A9)</t>
    </r>
  </si>
  <si>
    <r>
      <t xml:space="preserve">Glow  sign board Name and contact  details of the
following  are displayed prominently  - Toilet identification number,  name of ULB  under whose jurisdiction toilet is covered,  ward number and maintenance  authority  prominently displayed for each toilet block Supervisor, Supervisor‘s  agency and area Sanitary Inspector </t>
    </r>
    <r>
      <rPr>
        <b/>
        <sz val="11"/>
        <color theme="1"/>
        <rFont val="Times New Roman"/>
        <family val="1"/>
      </rPr>
      <t>(D3)</t>
    </r>
  </si>
  <si>
    <t>Mini Tulu pump</t>
  </si>
  <si>
    <t>Supplying  and fixing  sinage with fixing  stand post for
public toilet for visible to passersby</t>
  </si>
  <si>
    <t>Supplying roaster/register for keeping account of
regular cleaning (D1)</t>
  </si>
  <si>
    <t>Lettering on toilet wall for display of name and contact details of ULB, Ward number and name of maintanance authority, sanitary inspector,etc (D3)</t>
  </si>
  <si>
    <t>Sub Total Rs. (PART-B)</t>
  </si>
  <si>
    <t>Add L.W.C. @ 1%</t>
  </si>
  <si>
    <t>Add Contengency @ 3%</t>
  </si>
  <si>
    <t>Grand Total Amount Rs.</t>
  </si>
  <si>
    <t>Rupees forty one thousand nine hundred seventeen only</t>
  </si>
  <si>
    <t>PART-A</t>
  </si>
  <si>
    <t xml:space="preserve">Rs. </t>
  </si>
  <si>
    <t>PART-B</t>
  </si>
  <si>
    <t>Grand Total Rs.</t>
  </si>
  <si>
    <t>Rupees Seven lakh Thirty Five thousand Seven Hundred Ninty Five only</t>
  </si>
  <si>
    <t>PART-B
CONSTRUCTION OF TOILET BLOCK AT Rathtala Fingapara Free Primary School  IN WARD NO. 34 UNDER BHATPARA MUNICIPALITY,NORTH 24 PARGANAS
 ( CT/PT) MODEL NO  - F  CIVIL WORKS 
TOILET SEATS - 2 NOS AND URINAL - 3 NOS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</si>
</sst>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 * #,##0.00_ ;_ * \-#,##0.00_ ;_ * &quot;-&quot;??_ ;_ @_ "/>
    <numFmt numFmtId="166" formatCode="_(* #,##0.0_);_(* \(#,##0.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top" wrapText="1"/>
    </xf>
    <xf numFmtId="43" fontId="4" fillId="0" borderId="1" xfId="1" applyNumberFormat="1" applyFont="1" applyFill="1" applyBorder="1" applyAlignment="1">
      <alignment horizontal="center" vertical="center" wrapText="1"/>
    </xf>
    <xf numFmtId="43" fontId="3" fillId="0" borderId="1" xfId="1" applyNumberFormat="1" applyFont="1" applyFill="1" applyBorder="1" applyAlignment="1">
      <alignment horizontal="center" vertical="center" wrapText="1"/>
    </xf>
    <xf numFmtId="166" fontId="3" fillId="0" borderId="1" xfId="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right"/>
    </xf>
    <xf numFmtId="0" fontId="3" fillId="0" borderId="3" xfId="0" applyFont="1" applyBorder="1" applyAlignment="1">
      <alignment horizontal="center"/>
    </xf>
    <xf numFmtId="164" fontId="3" fillId="0" borderId="4" xfId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F39"/>
  <sheetViews>
    <sheetView tabSelected="1" view="pageBreakPreview" topLeftCell="A40" zoomScale="130" zoomScaleSheetLayoutView="130" workbookViewId="0">
      <selection activeCell="C46" sqref="C46"/>
    </sheetView>
  </sheetViews>
  <sheetFormatPr defaultRowHeight="15"/>
  <cols>
    <col min="1" max="1" width="3.85546875" customWidth="1"/>
    <col min="2" max="2" width="45.42578125" customWidth="1"/>
    <col min="3" max="3" width="9.140625" customWidth="1"/>
    <col min="4" max="4" width="9.85546875" customWidth="1"/>
    <col min="5" max="5" width="8.85546875" customWidth="1"/>
    <col min="6" max="6" width="12.7109375" customWidth="1"/>
    <col min="7" max="7" width="9.5703125" bestFit="1" customWidth="1"/>
  </cols>
  <sheetData>
    <row r="4" spans="1:6" ht="15.75">
      <c r="A4" s="14" t="s">
        <v>2</v>
      </c>
      <c r="B4" s="15"/>
      <c r="C4" s="15"/>
      <c r="D4" s="15"/>
      <c r="E4" s="15"/>
      <c r="F4" s="15"/>
    </row>
    <row r="5" spans="1:6" ht="79.5" customHeight="1">
      <c r="A5" s="14" t="s">
        <v>45</v>
      </c>
      <c r="B5" s="15"/>
      <c r="C5" s="15"/>
      <c r="D5" s="15"/>
      <c r="E5" s="15"/>
      <c r="F5" s="15"/>
    </row>
    <row r="6" spans="1:6" ht="57">
      <c r="A6" s="1" t="s">
        <v>3</v>
      </c>
      <c r="B6" s="2" t="s">
        <v>4</v>
      </c>
      <c r="C6" s="3" t="s">
        <v>5</v>
      </c>
      <c r="D6" s="3" t="s">
        <v>6</v>
      </c>
      <c r="E6" s="1" t="s">
        <v>7</v>
      </c>
      <c r="F6" s="3" t="s">
        <v>8</v>
      </c>
    </row>
    <row r="7" spans="1:6">
      <c r="A7" s="4">
        <v>1</v>
      </c>
      <c r="B7" s="5" t="s">
        <v>9</v>
      </c>
      <c r="C7" s="4">
        <v>5</v>
      </c>
      <c r="D7" s="4" t="s">
        <v>0</v>
      </c>
      <c r="E7" s="6">
        <v>350</v>
      </c>
      <c r="F7" s="6">
        <f>C7*E7</f>
        <v>1750</v>
      </c>
    </row>
    <row r="8" spans="1:6">
      <c r="A8" s="4">
        <v>2</v>
      </c>
      <c r="B8" s="5" t="s">
        <v>10</v>
      </c>
      <c r="C8" s="4">
        <v>1</v>
      </c>
      <c r="D8" s="4" t="s">
        <v>0</v>
      </c>
      <c r="E8" s="6">
        <v>2071</v>
      </c>
      <c r="F8" s="6">
        <f t="shared" ref="F8:F27" si="0">C8*E8</f>
        <v>2071</v>
      </c>
    </row>
    <row r="9" spans="1:6">
      <c r="A9" s="4">
        <v>3</v>
      </c>
      <c r="B9" s="5" t="s">
        <v>11</v>
      </c>
      <c r="C9" s="4">
        <v>8</v>
      </c>
      <c r="D9" s="4" t="s">
        <v>0</v>
      </c>
      <c r="E9" s="6">
        <v>216</v>
      </c>
      <c r="F9" s="6">
        <f t="shared" si="0"/>
        <v>1728</v>
      </c>
    </row>
    <row r="10" spans="1:6">
      <c r="A10" s="4">
        <v>4</v>
      </c>
      <c r="B10" s="5" t="s">
        <v>12</v>
      </c>
      <c r="C10" s="4">
        <v>5</v>
      </c>
      <c r="D10" s="4" t="s">
        <v>0</v>
      </c>
      <c r="E10" s="6">
        <v>210</v>
      </c>
      <c r="F10" s="6">
        <f t="shared" si="0"/>
        <v>1050</v>
      </c>
    </row>
    <row r="11" spans="1:6">
      <c r="A11" s="4">
        <v>5</v>
      </c>
      <c r="B11" s="5" t="s">
        <v>13</v>
      </c>
      <c r="C11" s="4">
        <v>5</v>
      </c>
      <c r="D11" s="4" t="s">
        <v>0</v>
      </c>
      <c r="E11" s="6">
        <v>50</v>
      </c>
      <c r="F11" s="6">
        <f t="shared" si="0"/>
        <v>250</v>
      </c>
    </row>
    <row r="12" spans="1:6" ht="45">
      <c r="A12" s="4">
        <v>6</v>
      </c>
      <c r="B12" s="5" t="s">
        <v>14</v>
      </c>
      <c r="C12" s="4">
        <v>4</v>
      </c>
      <c r="D12" s="4" t="s">
        <v>0</v>
      </c>
      <c r="E12" s="6">
        <v>520</v>
      </c>
      <c r="F12" s="6">
        <f t="shared" si="0"/>
        <v>2080</v>
      </c>
    </row>
    <row r="13" spans="1:6">
      <c r="A13" s="4">
        <v>7</v>
      </c>
      <c r="B13" s="5" t="s">
        <v>15</v>
      </c>
      <c r="C13" s="4">
        <v>4</v>
      </c>
      <c r="D13" s="4" t="s">
        <v>0</v>
      </c>
      <c r="E13" s="6">
        <v>300</v>
      </c>
      <c r="F13" s="6">
        <f t="shared" si="0"/>
        <v>1200</v>
      </c>
    </row>
    <row r="14" spans="1:6">
      <c r="A14" s="4">
        <v>8</v>
      </c>
      <c r="B14" s="5" t="s">
        <v>16</v>
      </c>
      <c r="C14" s="4">
        <v>4</v>
      </c>
      <c r="D14" s="4" t="s">
        <v>0</v>
      </c>
      <c r="E14" s="6">
        <v>150</v>
      </c>
      <c r="F14" s="6">
        <f t="shared" si="0"/>
        <v>600</v>
      </c>
    </row>
    <row r="15" spans="1:6">
      <c r="A15" s="4">
        <v>9</v>
      </c>
      <c r="B15" s="5" t="s">
        <v>17</v>
      </c>
      <c r="C15" s="4">
        <v>4</v>
      </c>
      <c r="D15" s="4" t="s">
        <v>0</v>
      </c>
      <c r="E15" s="6">
        <v>350</v>
      </c>
      <c r="F15" s="6">
        <f t="shared" si="0"/>
        <v>1400</v>
      </c>
    </row>
    <row r="16" spans="1:6">
      <c r="A16" s="4">
        <v>10</v>
      </c>
      <c r="B16" s="5" t="s">
        <v>18</v>
      </c>
      <c r="C16" s="4">
        <v>2</v>
      </c>
      <c r="D16" s="4" t="s">
        <v>19</v>
      </c>
      <c r="E16" s="6">
        <v>200</v>
      </c>
      <c r="F16" s="6">
        <f t="shared" si="0"/>
        <v>400</v>
      </c>
    </row>
    <row r="17" spans="1:6">
      <c r="A17" s="4">
        <v>11</v>
      </c>
      <c r="B17" s="5" t="s">
        <v>20</v>
      </c>
      <c r="C17" s="4">
        <v>2</v>
      </c>
      <c r="D17" s="4" t="s">
        <v>19</v>
      </c>
      <c r="E17" s="6">
        <v>145</v>
      </c>
      <c r="F17" s="6">
        <f t="shared" si="0"/>
        <v>290</v>
      </c>
    </row>
    <row r="18" spans="1:6">
      <c r="A18" s="4">
        <v>12</v>
      </c>
      <c r="B18" s="5" t="s">
        <v>21</v>
      </c>
      <c r="C18" s="4">
        <v>4</v>
      </c>
      <c r="D18" s="4" t="s">
        <v>22</v>
      </c>
      <c r="E18" s="6">
        <v>120</v>
      </c>
      <c r="F18" s="6">
        <f t="shared" si="0"/>
        <v>480</v>
      </c>
    </row>
    <row r="19" spans="1:6">
      <c r="A19" s="4">
        <v>13</v>
      </c>
      <c r="B19" s="5" t="s">
        <v>23</v>
      </c>
      <c r="C19" s="4">
        <v>8</v>
      </c>
      <c r="D19" s="4" t="s">
        <v>19</v>
      </c>
      <c r="E19" s="6">
        <v>140</v>
      </c>
      <c r="F19" s="6">
        <f t="shared" si="0"/>
        <v>1120</v>
      </c>
    </row>
    <row r="20" spans="1:6">
      <c r="A20" s="4">
        <v>14</v>
      </c>
      <c r="B20" s="5" t="s">
        <v>24</v>
      </c>
      <c r="C20" s="4">
        <v>6</v>
      </c>
      <c r="D20" s="4" t="s">
        <v>25</v>
      </c>
      <c r="E20" s="6">
        <v>80</v>
      </c>
      <c r="F20" s="6">
        <f t="shared" si="0"/>
        <v>480</v>
      </c>
    </row>
    <row r="21" spans="1:6">
      <c r="A21" s="4">
        <v>15</v>
      </c>
      <c r="B21" s="5" t="s">
        <v>26</v>
      </c>
      <c r="C21" s="4">
        <v>6</v>
      </c>
      <c r="D21" s="4" t="s">
        <v>0</v>
      </c>
      <c r="E21" s="6">
        <v>125</v>
      </c>
      <c r="F21" s="6">
        <f t="shared" si="0"/>
        <v>750</v>
      </c>
    </row>
    <row r="22" spans="1:6">
      <c r="A22" s="4">
        <v>16</v>
      </c>
      <c r="B22" s="5" t="s">
        <v>27</v>
      </c>
      <c r="C22" s="4">
        <v>4</v>
      </c>
      <c r="D22" s="4" t="s">
        <v>0</v>
      </c>
      <c r="E22" s="6">
        <v>170</v>
      </c>
      <c r="F22" s="6">
        <f t="shared" si="0"/>
        <v>680</v>
      </c>
    </row>
    <row r="23" spans="1:6" ht="16.5" customHeight="1">
      <c r="A23" s="4">
        <v>17</v>
      </c>
      <c r="B23" s="5" t="s">
        <v>28</v>
      </c>
      <c r="C23" s="4">
        <v>1</v>
      </c>
      <c r="D23" s="4" t="s">
        <v>0</v>
      </c>
      <c r="E23" s="6">
        <v>3776</v>
      </c>
      <c r="F23" s="6">
        <f t="shared" si="0"/>
        <v>3776</v>
      </c>
    </row>
    <row r="24" spans="1:6" ht="45">
      <c r="A24" s="4">
        <v>18</v>
      </c>
      <c r="B24" s="5" t="s">
        <v>29</v>
      </c>
      <c r="C24" s="4">
        <v>1</v>
      </c>
      <c r="D24" s="4" t="s">
        <v>0</v>
      </c>
      <c r="E24" s="6">
        <v>5000</v>
      </c>
      <c r="F24" s="6">
        <f t="shared" si="0"/>
        <v>5000</v>
      </c>
    </row>
    <row r="25" spans="1:6" ht="105">
      <c r="A25" s="4">
        <v>19</v>
      </c>
      <c r="B25" s="5" t="s">
        <v>30</v>
      </c>
      <c r="C25" s="4">
        <v>1</v>
      </c>
      <c r="D25" s="4" t="s">
        <v>0</v>
      </c>
      <c r="E25" s="6">
        <v>5000</v>
      </c>
      <c r="F25" s="6">
        <f>C25*E25</f>
        <v>5000</v>
      </c>
    </row>
    <row r="26" spans="1:6">
      <c r="A26" s="4">
        <v>20</v>
      </c>
      <c r="B26" s="5" t="s">
        <v>31</v>
      </c>
      <c r="C26" s="4">
        <v>1</v>
      </c>
      <c r="D26" s="4" t="s">
        <v>0</v>
      </c>
      <c r="E26" s="6">
        <v>4000</v>
      </c>
      <c r="F26" s="6">
        <f t="shared" si="0"/>
        <v>4000</v>
      </c>
    </row>
    <row r="27" spans="1:6" ht="48" customHeight="1">
      <c r="A27" s="4">
        <v>21</v>
      </c>
      <c r="B27" s="5" t="s">
        <v>32</v>
      </c>
      <c r="C27" s="4">
        <v>5</v>
      </c>
      <c r="D27" s="4" t="s">
        <v>0</v>
      </c>
      <c r="E27" s="6">
        <v>1000</v>
      </c>
      <c r="F27" s="6">
        <f t="shared" si="0"/>
        <v>5000</v>
      </c>
    </row>
    <row r="28" spans="1:6" ht="30">
      <c r="A28" s="4">
        <v>22</v>
      </c>
      <c r="B28" s="5" t="s">
        <v>33</v>
      </c>
      <c r="C28" s="4">
        <v>1</v>
      </c>
      <c r="D28" s="4" t="s">
        <v>0</v>
      </c>
      <c r="E28" s="6">
        <v>200</v>
      </c>
      <c r="F28" s="6">
        <v>200</v>
      </c>
    </row>
    <row r="29" spans="1:6" ht="45">
      <c r="A29" s="4">
        <v>23</v>
      </c>
      <c r="B29" s="5" t="s">
        <v>34</v>
      </c>
      <c r="C29" s="4">
        <v>1</v>
      </c>
      <c r="D29" s="4" t="s">
        <v>0</v>
      </c>
      <c r="E29" s="6">
        <v>1000</v>
      </c>
      <c r="F29" s="6">
        <f>C29*E29</f>
        <v>1000</v>
      </c>
    </row>
    <row r="30" spans="1:6">
      <c r="A30" s="4"/>
      <c r="B30" s="5" t="s">
        <v>35</v>
      </c>
      <c r="C30" s="4"/>
      <c r="D30" s="4"/>
      <c r="E30" s="6"/>
      <c r="F30" s="7">
        <f>SUM(F7:F29)</f>
        <v>40305</v>
      </c>
    </row>
    <row r="31" spans="1:6">
      <c r="A31" s="4"/>
      <c r="B31" s="5" t="s">
        <v>36</v>
      </c>
      <c r="C31" s="4"/>
      <c r="D31" s="4"/>
      <c r="E31" s="6"/>
      <c r="F31" s="6">
        <f>F30*1/100</f>
        <v>403.05</v>
      </c>
    </row>
    <row r="32" spans="1:6">
      <c r="A32" s="4"/>
      <c r="B32" s="5" t="s">
        <v>37</v>
      </c>
      <c r="C32" s="4"/>
      <c r="D32" s="4"/>
      <c r="E32" s="6"/>
      <c r="F32" s="6">
        <f>F30*3/100</f>
        <v>1209.1500000000001</v>
      </c>
    </row>
    <row r="33" spans="1:6">
      <c r="A33" s="4"/>
      <c r="B33" s="5" t="s">
        <v>38</v>
      </c>
      <c r="C33" s="4"/>
      <c r="D33" s="4"/>
      <c r="E33" s="6"/>
      <c r="F33" s="6">
        <f>SUM(F30:F32)</f>
        <v>41917.200000000004</v>
      </c>
    </row>
    <row r="34" spans="1:6">
      <c r="A34" s="4"/>
      <c r="B34" s="5" t="s">
        <v>1</v>
      </c>
      <c r="C34" s="4"/>
      <c r="D34" s="4"/>
      <c r="E34" s="6"/>
      <c r="F34" s="8">
        <f>ROUND(F33,0)</f>
        <v>41917</v>
      </c>
    </row>
    <row r="35" spans="1:6">
      <c r="A35" s="16" t="s">
        <v>39</v>
      </c>
      <c r="B35" s="17"/>
      <c r="C35" s="17"/>
      <c r="D35" s="17"/>
      <c r="E35" s="17"/>
      <c r="F35" s="18"/>
    </row>
    <row r="36" spans="1:6">
      <c r="A36" s="9"/>
      <c r="B36" s="10" t="s">
        <v>40</v>
      </c>
      <c r="C36" s="11"/>
      <c r="D36" s="11"/>
      <c r="E36" s="11" t="s">
        <v>41</v>
      </c>
      <c r="F36" s="12">
        <f>693878</f>
        <v>693878</v>
      </c>
    </row>
    <row r="37" spans="1:6">
      <c r="A37" s="9"/>
      <c r="B37" s="10" t="s">
        <v>42</v>
      </c>
      <c r="C37" s="11"/>
      <c r="D37" s="11"/>
      <c r="E37" s="11" t="s">
        <v>41</v>
      </c>
      <c r="F37" s="12">
        <v>41917</v>
      </c>
    </row>
    <row r="38" spans="1:6">
      <c r="A38" s="9"/>
      <c r="B38" s="10" t="s">
        <v>43</v>
      </c>
      <c r="C38" s="11"/>
      <c r="D38" s="11"/>
      <c r="E38" s="11"/>
      <c r="F38" s="13">
        <f>SUM(F36:F37)</f>
        <v>735795</v>
      </c>
    </row>
    <row r="39" spans="1:6" ht="15.75">
      <c r="A39" s="15" t="s">
        <v>44</v>
      </c>
      <c r="B39" s="15"/>
      <c r="C39" s="15"/>
      <c r="D39" s="15"/>
      <c r="E39" s="15"/>
      <c r="F39" s="15"/>
    </row>
  </sheetData>
  <mergeCells count="4">
    <mergeCell ref="A4:F4"/>
    <mergeCell ref="A5:F5"/>
    <mergeCell ref="A35:F35"/>
    <mergeCell ref="A39:F39"/>
  </mergeCells>
  <pageMargins left="0.70866141732283472" right="0.70866141732283472" top="0.74803149606299213" bottom="0.74803149606299213" header="0.31496062992125984" footer="0.31496062992125984"/>
  <pageSetup orientation="portrait" r:id="rId1"/>
  <rowBreaks count="1" manualBreakCount="1">
    <brk id="2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Sheet3</vt:lpstr>
      <vt:lpstr>Sheet3!Print_Area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2025-08-11T09:27:56Z</dcterms:modified>
</cp:coreProperties>
</file>