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Estimate"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7"/>
  <c r="F8"/>
  <c r="F9"/>
  <c r="F10"/>
  <c r="F11"/>
  <c r="F12"/>
  <c r="F13"/>
  <c r="F14"/>
  <c r="F15"/>
  <c r="F16"/>
  <c r="F17"/>
  <c r="F18"/>
  <c r="F19"/>
  <c r="F20"/>
  <c r="F21"/>
  <c r="F22"/>
  <c r="F23"/>
  <c r="F24"/>
  <c r="F25"/>
  <c r="F26"/>
  <c r="F27"/>
  <c r="F5"/>
  <c r="F28" l="1"/>
  <c r="K158" i="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6" i="2"/>
  <c r="A7" s="1"/>
  <c r="A8" s="1"/>
  <c r="A9" s="1"/>
  <c r="A10" s="1"/>
  <c r="A11" s="1"/>
  <c r="A12" s="1"/>
  <c r="A13" s="1"/>
  <c r="A14" s="1"/>
  <c r="A15" s="1"/>
  <c r="A16" s="1"/>
  <c r="A17" s="1"/>
  <c r="A18" s="1"/>
  <c r="A19" s="1"/>
  <c r="A20" s="1"/>
  <c r="A21" s="1"/>
  <c r="A22" s="1"/>
  <c r="A23" s="1"/>
  <c r="A24" s="1"/>
  <c r="A25" s="1"/>
  <c r="A26" s="1"/>
  <c r="A27" s="1"/>
  <c r="F29"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0" i="2" l="1"/>
  <c r="F31"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<sst xmlns="http://schemas.openxmlformats.org/spreadsheetml/2006/main" count="477" uniqueCount="263">
  <si>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</si>
  <si>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</si>
  <si>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</si>
  <si>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</si>
  <si>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</si>
  <si>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</si>
  <si>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</si>
  <si>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</si>
  <si>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</si>
  <si>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</si>
  <si>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</si>
  <si>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</si>
  <si>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</si>
  <si>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</si>
  <si>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</si>
  <si>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</si>
  <si>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</si>
  <si>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</si>
  <si>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</si>
  <si>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</si>
  <si>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</si>
  <si>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</si>
  <si>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</si>
  <si>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</si>
  <si>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</si>
  <si>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</si>
  <si>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</si>
  <si>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</si>
  <si>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</si>
  <si>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</si>
  <si>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</si>
  <si>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</si>
  <si>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</si>
  <si>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</si>
  <si>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</si>
  <si>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</si>
  <si>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</si>
  <si>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</si>
  <si>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</si>
  <si>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</si>
  <si>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</si>
  <si>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</si>
  <si>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</si>
  <si>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</si>
  <si>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</si>
  <si>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</si>
  <si>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</si>
  <si>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</si>
  <si>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</si>
  <si>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</si>
  <si>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</si>
  <si>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</si>
  <si>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</si>
  <si>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</si>
  <si>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</si>
  <si>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</si>
  <si>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</si>
  <si>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</si>
  <si>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</si>
  <si>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</si>
  <si>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</si>
  <si>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</si>
  <si>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</si>
  <si>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</si>
  <si>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</si>
  <si>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</si>
  <si>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</si>
  <si>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</si>
  <si>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</si>
  <si>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</si>
  <si>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</si>
  <si>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</si>
  <si>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</si>
  <si>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</si>
  <si>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</si>
  <si>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</si>
  <si>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</si>
  <si>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</si>
  <si>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</si>
  <si>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</si>
  <si>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</si>
  <si>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</si>
  <si>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</si>
  <si>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</si>
  <si>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</si>
  <si>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</si>
  <si>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</si>
  <si>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</si>
  <si>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</si>
  <si>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</si>
  <si>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</si>
  <si>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</si>
  <si>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</si>
  <si>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</si>
  <si>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</si>
  <si>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</si>
  <si>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</si>
  <si>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</si>
  <si>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</si>
  <si>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</si>
  <si>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</si>
  <si>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</si>
  <si>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</si>
  <si>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</si>
  <si>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</si>
  <si>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</si>
  <si>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</si>
  <si>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</si>
  <si>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</si>
  <si>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</si>
  <si>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</si>
  <si>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</si>
  <si>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</si>
  <si>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</si>
  <si>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</si>
  <si>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</si>
  <si>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</si>
  <si>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</si>
  <si>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</si>
  <si>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</si>
  <si>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</si>
  <si>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</si>
  <si>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</si>
  <si>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</si>
  <si>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</si>
  <si>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</si>
  <si>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</si>
  <si>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</si>
  <si>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</si>
  <si>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</si>
  <si>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</si>
  <si>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</si>
  <si>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</si>
  <si>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</si>
  <si>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</si>
  <si>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</si>
  <si>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</si>
  <si>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</si>
  <si>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</si>
  <si>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</si>
  <si>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</si>
  <si>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</si>
  <si>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</si>
  <si>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</si>
  <si>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</si>
  <si>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</si>
  <si>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</si>
  <si>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</si>
  <si>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</si>
  <si>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</si>
  <si>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</si>
  <si>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</si>
  <si>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</si>
  <si>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</si>
  <si>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</si>
  <si>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</si>
  <si>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</si>
  <si>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</si>
  <si>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</si>
  <si>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</si>
  <si>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</si>
  <si>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</si>
  <si>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</si>
  <si>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</si>
  <si>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</si>
  <si>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</si>
  <si>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</si>
  <si>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</si>
  <si>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</si>
  <si>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</si>
  <si>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</si>
  <si>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</si>
  <si>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</si>
  <si>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</si>
  <si>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</si>
  <si>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</si>
  <si>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</si>
  <si>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</si>
  <si>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</si>
  <si>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</si>
  <si>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</si>
  <si>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</si>
  <si>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</si>
  <si>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</si>
  <si>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</si>
  <si>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</si>
  <si>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</si>
  <si>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</si>
  <si>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</si>
  <si>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</si>
  <si>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</si>
  <si>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</si>
  <si>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</si>
  <si>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</si>
  <si>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</si>
  <si>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</si>
  <si>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</si>
  <si>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</si>
  <si>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</si>
  <si>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</si>
  <si>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</si>
  <si>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</si>
  <si>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</si>
  <si>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</si>
  <si>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</si>
  <si>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</si>
  <si>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</si>
  <si>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</si>
  <si>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</si>
  <si>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</si>
  <si>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</si>
  <si>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</si>
  <si>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</si>
  <si>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</si>
  <si>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</si>
  <si>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</si>
  <si>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</si>
  <si>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</si>
  <si>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</si>
  <si>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</si>
  <si>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</si>
  <si>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</si>
  <si>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</si>
  <si>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</si>
  <si>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</si>
  <si>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</si>
  <si>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</si>
  <si>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</si>
  <si>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</si>
  <si>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</si>
  <si>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</si>
  <si>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</si>
  <si>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</si>
  <si>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</si>
  <si>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</si>
  <si>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</si>
  <si>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</si>
  <si>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</si>
  <si>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</si>
  <si>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</si>
  <si>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</si>
  <si>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</si>
  <si>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</si>
  <si>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</si>
  <si>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</si>
  <si>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</si>
  <si>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</si>
  <si>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</si>
  <si>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</si>
  <si>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</si>
  <si>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</si>
  <si>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</si>
  <si>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</si>
  <si>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</si>
  <si>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</si>
  <si>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</si>
  <si>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</si>
  <si>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</si>
  <si>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</si>
  <si>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</si>
  <si>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</si>
  <si>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Thirty Thousand Three Hundred Twenty Two Only</t>
  </si>
  <si>
    <t xml:space="preserve">                 NAME OF WORK:- ESTIMATE FOR NON-SCHEDULED WORK OF COMMUNITY TOILET AT SAINTHIA HARIJAN PRIYAMARY SCHOOL,PLOT NO-3296,MOUZA-SAINTHIA,JL-95,WARD-10 UNDER  SAINTHIA  MUNICIPALITY OF WEST BENGAL 
(MODEL NO - ULB)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</si>
</sst>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top" wrapText="1"/>
    </xf>
    <xf numFmtId="0" fontId="18" fillId="0" borderId="30" xfId="0" applyFont="1" applyFill="1" applyBorder="1" applyAlignment="1">
      <alignment horizontal="center" vertical="top"/>
    </xf>
    <xf numFmtId="0" fontId="18" fillId="0" borderId="31" xfId="0" applyFont="1" applyFill="1" applyBorder="1" applyAlignment="1">
      <alignment horizontal="center" vertical="top"/>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210</v>
      </c>
      <c r="B1" s="118"/>
      <c r="C1" s="118"/>
      <c r="D1" s="118"/>
      <c r="E1" s="118"/>
      <c r="F1" s="118"/>
      <c r="G1" s="118"/>
      <c r="H1" s="118"/>
      <c r="I1" s="118"/>
      <c r="J1" s="118"/>
      <c r="K1" s="118"/>
    </row>
    <row r="2" spans="1:11" ht="24" customHeight="1">
      <c r="A2" s="1" t="s">
        <v>0</v>
      </c>
      <c r="B2" s="5" t="s">
        <v>1</v>
      </c>
      <c r="C2" s="5" t="s">
        <v>237</v>
      </c>
      <c r="D2" s="5" t="s">
        <v>238</v>
      </c>
      <c r="E2" s="5" t="s">
        <v>239</v>
      </c>
      <c r="F2" s="5" t="s">
        <v>240</v>
      </c>
      <c r="G2" s="5" t="s">
        <v>241</v>
      </c>
      <c r="H2" s="9" t="s">
        <v>242</v>
      </c>
      <c r="I2" s="5" t="s">
        <v>3</v>
      </c>
      <c r="J2" s="5" t="s">
        <v>4</v>
      </c>
      <c r="K2" s="5" t="s">
        <v>5</v>
      </c>
    </row>
    <row r="3" spans="1:11" ht="151.5" customHeight="1">
      <c r="A3" s="12">
        <v>1</v>
      </c>
      <c r="B3" s="1" t="s">
        <v>243</v>
      </c>
      <c r="C3" s="1"/>
      <c r="D3" s="1"/>
      <c r="E3" s="1"/>
      <c r="F3" s="1"/>
      <c r="G3" s="1"/>
      <c r="H3" s="24"/>
      <c r="I3" s="13"/>
      <c r="J3" s="9"/>
      <c r="K3" s="13"/>
    </row>
    <row r="4" spans="1:11" ht="17.25" customHeight="1">
      <c r="A4" s="12"/>
      <c r="B4" s="1" t="s">
        <v>235</v>
      </c>
      <c r="C4" s="1">
        <v>4</v>
      </c>
      <c r="D4" s="89">
        <v>1.2</v>
      </c>
      <c r="E4" s="89">
        <v>1.2</v>
      </c>
      <c r="F4" s="89">
        <v>1</v>
      </c>
      <c r="G4" s="1">
        <f>C4*D4*E4</f>
        <v>5.76</v>
      </c>
      <c r="H4" s="24"/>
      <c r="I4" s="13"/>
      <c r="J4" s="9"/>
      <c r="K4" s="13"/>
    </row>
    <row r="5" spans="1:11" ht="16.5" customHeight="1">
      <c r="A5" s="12"/>
      <c r="B5" s="1" t="s">
        <v>236</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211</v>
      </c>
      <c r="C6" s="2"/>
      <c r="D6" s="2"/>
      <c r="E6" s="2"/>
      <c r="F6" s="2"/>
      <c r="G6" s="2"/>
      <c r="H6" s="24">
        <v>1.1599999999999999</v>
      </c>
      <c r="I6" s="13">
        <v>77.540000000000006</v>
      </c>
      <c r="J6" s="9" t="s">
        <v>194</v>
      </c>
      <c r="K6" s="13">
        <f t="shared" ref="K6" si="0">H6*I6</f>
        <v>89.946399999999997</v>
      </c>
    </row>
    <row r="7" spans="1:11" ht="93.75" customHeight="1">
      <c r="A7" s="12">
        <v>3</v>
      </c>
      <c r="B7" s="2" t="s">
        <v>195</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245</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244</v>
      </c>
      <c r="K13" s="13">
        <f>H13*I13</f>
        <v>7837.31</v>
      </c>
    </row>
    <row r="14" spans="1:11" ht="87.75" customHeight="1">
      <c r="A14" s="40">
        <v>5</v>
      </c>
      <c r="B14" s="91" t="s">
        <v>247</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246</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197</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244</v>
      </c>
      <c r="K27" s="13">
        <f>H27*I27</f>
        <v>10049.276769999999</v>
      </c>
    </row>
    <row r="28" spans="1:11" ht="270">
      <c r="A28" s="12">
        <v>7</v>
      </c>
      <c r="B28" s="1" t="s">
        <v>198</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244</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95</v>
      </c>
      <c r="K33" s="13">
        <f>H33*I33</f>
        <v>521.04</v>
      </c>
    </row>
    <row r="34" spans="1:11" ht="127.5" customHeight="1">
      <c r="A34" s="12">
        <v>10</v>
      </c>
      <c r="B34" s="2" t="s">
        <v>248</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244</v>
      </c>
      <c r="K37" s="13">
        <f>H37*I37</f>
        <v>2207.04</v>
      </c>
    </row>
    <row r="38" spans="1:11" ht="180">
      <c r="A38" s="12">
        <v>11</v>
      </c>
      <c r="B38" s="2" t="s">
        <v>199</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244</v>
      </c>
      <c r="K44" s="13">
        <f>H44*I44</f>
        <v>9251.2999999999993</v>
      </c>
    </row>
    <row r="45" spans="1:11" ht="146.25" customHeight="1">
      <c r="A45" s="12">
        <v>12</v>
      </c>
      <c r="B45" s="2" t="s">
        <v>249</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244</v>
      </c>
      <c r="K46" s="13">
        <f>H46*I46</f>
        <v>95495</v>
      </c>
    </row>
    <row r="47" spans="1:11" ht="186.75" customHeight="1">
      <c r="A47" s="12">
        <v>13</v>
      </c>
      <c r="B47" s="2" t="s">
        <v>250</v>
      </c>
      <c r="C47" s="2"/>
      <c r="D47" s="2"/>
      <c r="E47" s="2"/>
      <c r="F47" s="2"/>
      <c r="G47" s="2"/>
      <c r="H47" s="24">
        <v>0.71699999999999997</v>
      </c>
      <c r="I47" s="16">
        <v>55194.51</v>
      </c>
      <c r="J47" s="5" t="s">
        <v>13</v>
      </c>
      <c r="K47" s="13">
        <f>H47*I47</f>
        <v>39574.463669999997</v>
      </c>
    </row>
    <row r="48" spans="1:11" ht="132">
      <c r="A48" s="12">
        <v>14</v>
      </c>
      <c r="B48" s="2" t="s">
        <v>251</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108</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252</v>
      </c>
      <c r="C55" s="18"/>
      <c r="D55" s="18"/>
      <c r="E55" s="18"/>
      <c r="F55" s="18"/>
      <c r="G55" s="99"/>
      <c r="H55" s="25"/>
      <c r="I55" s="25"/>
      <c r="J55" s="26"/>
      <c r="K55" s="25"/>
      <c r="N55" s="10" t="s">
        <v>201</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120</v>
      </c>
      <c r="C58" s="45"/>
      <c r="D58" s="45"/>
      <c r="E58" s="45"/>
      <c r="F58" s="45"/>
      <c r="G58" s="45"/>
      <c r="H58" s="27">
        <v>13.7</v>
      </c>
      <c r="I58" s="27">
        <v>21</v>
      </c>
      <c r="J58" s="6" t="s">
        <v>7</v>
      </c>
      <c r="K58" s="42">
        <f>H58*I58</f>
        <v>287.7</v>
      </c>
    </row>
    <row r="59" spans="1:14" ht="120">
      <c r="A59" s="43">
        <v>18</v>
      </c>
      <c r="B59" s="20" t="s">
        <v>253</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244</v>
      </c>
      <c r="K65" s="13">
        <f>H65*I65</f>
        <v>20283.256799999999</v>
      </c>
    </row>
    <row r="66" spans="1:11" ht="120">
      <c r="A66" s="12">
        <v>19</v>
      </c>
      <c r="B66" s="2" t="s">
        <v>254</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244</v>
      </c>
      <c r="K67" s="13">
        <f>H67*I67</f>
        <v>1788.261</v>
      </c>
    </row>
    <row r="68" spans="1:11" ht="48">
      <c r="A68" s="12">
        <v>20</v>
      </c>
      <c r="B68" s="2" t="s">
        <v>255</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244</v>
      </c>
      <c r="K70" s="13">
        <f>H70*I70</f>
        <v>391.34</v>
      </c>
    </row>
    <row r="71" spans="1:11" ht="120">
      <c r="A71" s="12">
        <v>21</v>
      </c>
      <c r="B71" s="2" t="s">
        <v>257</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256</v>
      </c>
      <c r="K73" s="13">
        <f>H73*I73</f>
        <v>4920.3</v>
      </c>
    </row>
    <row r="74" spans="1:11" ht="108">
      <c r="A74" s="12">
        <v>22</v>
      </c>
      <c r="B74" s="2" t="s">
        <v>202</v>
      </c>
      <c r="C74" s="2"/>
      <c r="D74" s="2"/>
      <c r="E74" s="2"/>
      <c r="F74" s="2"/>
      <c r="G74" s="2"/>
      <c r="H74" s="13"/>
      <c r="I74" s="13"/>
      <c r="J74" s="5"/>
      <c r="K74" s="13"/>
    </row>
    <row r="75" spans="1:11">
      <c r="A75" s="12"/>
      <c r="B75" s="2"/>
      <c r="C75" s="2">
        <v>2</v>
      </c>
      <c r="D75" s="2">
        <v>2.1</v>
      </c>
      <c r="E75" s="2">
        <v>0.75</v>
      </c>
      <c r="F75" s="2"/>
      <c r="G75" s="2">
        <v>3.15</v>
      </c>
      <c r="H75" s="13">
        <v>3.15</v>
      </c>
      <c r="I75" s="13">
        <v>2581</v>
      </c>
      <c r="J75" s="5" t="s">
        <v>96</v>
      </c>
      <c r="K75" s="13">
        <v>8130.15</v>
      </c>
    </row>
    <row r="76" spans="1:11" ht="72">
      <c r="A76" s="12">
        <v>23</v>
      </c>
      <c r="B76" s="2" t="s">
        <v>121</v>
      </c>
      <c r="C76" s="2"/>
      <c r="D76" s="2"/>
      <c r="E76" s="2"/>
      <c r="F76" s="2"/>
      <c r="G76" s="2"/>
      <c r="H76" s="13">
        <v>5</v>
      </c>
      <c r="I76" s="13">
        <v>84</v>
      </c>
      <c r="J76" s="5" t="s">
        <v>18</v>
      </c>
      <c r="K76" s="13">
        <v>420</v>
      </c>
    </row>
    <row r="77" spans="1:11" ht="48">
      <c r="A77" s="12">
        <v>24</v>
      </c>
      <c r="B77" s="2" t="s">
        <v>122</v>
      </c>
      <c r="C77" s="2"/>
      <c r="D77" s="2"/>
      <c r="E77" s="2"/>
      <c r="F77" s="2"/>
      <c r="G77" s="2"/>
      <c r="H77" s="13">
        <v>15</v>
      </c>
      <c r="I77" s="13">
        <v>66</v>
      </c>
      <c r="J77" s="5" t="s">
        <v>18</v>
      </c>
      <c r="K77" s="13">
        <v>990</v>
      </c>
    </row>
    <row r="78" spans="1:11" ht="60">
      <c r="A78" s="12">
        <v>25</v>
      </c>
      <c r="B78" s="2" t="s">
        <v>123</v>
      </c>
      <c r="C78" s="2"/>
      <c r="D78" s="2"/>
      <c r="E78" s="2"/>
      <c r="F78" s="2"/>
      <c r="G78" s="2"/>
      <c r="H78" s="13">
        <v>10</v>
      </c>
      <c r="I78" s="13">
        <v>87</v>
      </c>
      <c r="J78" s="5" t="s">
        <v>18</v>
      </c>
      <c r="K78" s="13">
        <v>870</v>
      </c>
    </row>
    <row r="79" spans="1:11" ht="60.75" customHeight="1">
      <c r="A79" s="12">
        <v>26</v>
      </c>
      <c r="B79" s="2" t="s">
        <v>124</v>
      </c>
      <c r="C79" s="2"/>
      <c r="D79" s="2"/>
      <c r="E79" s="2"/>
      <c r="F79" s="2"/>
      <c r="G79" s="2"/>
      <c r="H79" s="13">
        <v>2</v>
      </c>
      <c r="I79" s="13">
        <v>159</v>
      </c>
      <c r="J79" s="5" t="s">
        <v>18</v>
      </c>
      <c r="K79" s="13">
        <v>795</v>
      </c>
    </row>
    <row r="80" spans="1:11" ht="165">
      <c r="A80" s="12">
        <v>27</v>
      </c>
      <c r="B80" s="1" t="s">
        <v>258</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96</v>
      </c>
      <c r="K82" s="13">
        <f t="shared" ref="K82" si="3">H82*I82</f>
        <v>1945.23</v>
      </c>
    </row>
    <row r="83" spans="1:11" ht="63" customHeight="1">
      <c r="A83" s="12">
        <v>28</v>
      </c>
      <c r="B83" s="2" t="s">
        <v>203</v>
      </c>
      <c r="C83" s="2"/>
      <c r="D83" s="2"/>
      <c r="E83" s="2"/>
      <c r="F83" s="2"/>
      <c r="G83" s="2"/>
      <c r="H83" s="13">
        <v>150.26</v>
      </c>
      <c r="I83" s="13">
        <v>122</v>
      </c>
      <c r="J83" s="5" t="s">
        <v>7</v>
      </c>
      <c r="K83" s="13">
        <f t="shared" ref="K83:K87" si="4">H83*I83</f>
        <v>18331.719999999998</v>
      </c>
    </row>
    <row r="84" spans="1:11" ht="165">
      <c r="A84" s="12">
        <v>29</v>
      </c>
      <c r="B84" s="1" t="s">
        <v>206</v>
      </c>
      <c r="C84" s="1"/>
      <c r="D84" s="1"/>
      <c r="E84" s="1"/>
      <c r="F84" s="1"/>
      <c r="G84" s="1"/>
      <c r="H84" s="13">
        <v>66.03</v>
      </c>
      <c r="I84" s="13">
        <v>44.2</v>
      </c>
      <c r="J84" s="5" t="s">
        <v>97</v>
      </c>
      <c r="K84" s="13">
        <f t="shared" si="4"/>
        <v>2918.5260000000003</v>
      </c>
    </row>
    <row r="85" spans="1:11" ht="75">
      <c r="A85" s="12">
        <v>30</v>
      </c>
      <c r="B85" s="22" t="s">
        <v>98</v>
      </c>
      <c r="C85" s="22"/>
      <c r="D85" s="22"/>
      <c r="E85" s="22"/>
      <c r="F85" s="22"/>
      <c r="G85" s="22"/>
      <c r="H85" s="13">
        <v>66.06</v>
      </c>
      <c r="I85" s="13">
        <v>49</v>
      </c>
      <c r="J85" s="28" t="s">
        <v>97</v>
      </c>
      <c r="K85" s="13">
        <f t="shared" si="4"/>
        <v>3236.94</v>
      </c>
    </row>
    <row r="86" spans="1:11" ht="165">
      <c r="A86" s="12">
        <v>31</v>
      </c>
      <c r="B86" s="1" t="s">
        <v>207</v>
      </c>
      <c r="C86" s="1"/>
      <c r="D86" s="1"/>
      <c r="E86" s="1"/>
      <c r="F86" s="1"/>
      <c r="G86" s="1"/>
      <c r="H86" s="13">
        <v>57.7</v>
      </c>
      <c r="I86" s="13">
        <v>45.1</v>
      </c>
      <c r="J86" s="28" t="s">
        <v>97</v>
      </c>
      <c r="K86" s="13">
        <f t="shared" si="4"/>
        <v>2602.2700000000004</v>
      </c>
    </row>
    <row r="87" spans="1:11" ht="165">
      <c r="A87" s="12">
        <v>32</v>
      </c>
      <c r="B87" s="1" t="s">
        <v>125</v>
      </c>
      <c r="C87" s="1"/>
      <c r="D87" s="1"/>
      <c r="E87" s="1"/>
      <c r="F87" s="1"/>
      <c r="G87" s="1"/>
      <c r="H87" s="13">
        <v>57.7</v>
      </c>
      <c r="I87" s="13">
        <v>67</v>
      </c>
      <c r="J87" s="28" t="s">
        <v>97</v>
      </c>
      <c r="K87" s="13">
        <f t="shared" si="4"/>
        <v>3865.9</v>
      </c>
    </row>
    <row r="88" spans="1:11" ht="50.25" customHeight="1">
      <c r="A88" s="12">
        <v>33</v>
      </c>
      <c r="B88" s="2" t="s">
        <v>126</v>
      </c>
      <c r="C88" s="2"/>
      <c r="D88" s="2"/>
      <c r="E88" s="2"/>
      <c r="F88" s="2"/>
      <c r="G88" s="2"/>
      <c r="H88" s="13">
        <v>6.35</v>
      </c>
      <c r="I88" s="13">
        <v>38</v>
      </c>
      <c r="J88" s="5" t="s">
        <v>7</v>
      </c>
      <c r="K88" s="13">
        <f t="shared" ref="K88:K147" si="5">H88*I88</f>
        <v>241.29999999999998</v>
      </c>
    </row>
    <row r="89" spans="1:11" ht="120">
      <c r="A89" s="12">
        <v>34</v>
      </c>
      <c r="B89" s="2" t="s">
        <v>127</v>
      </c>
      <c r="C89" s="2"/>
      <c r="D89" s="2"/>
      <c r="E89" s="2"/>
      <c r="F89" s="2"/>
      <c r="G89" s="2"/>
      <c r="H89" s="13">
        <v>6.35</v>
      </c>
      <c r="I89" s="13">
        <v>81</v>
      </c>
      <c r="J89" s="5" t="s">
        <v>7</v>
      </c>
      <c r="K89" s="13">
        <f t="shared" si="5"/>
        <v>514.35</v>
      </c>
    </row>
    <row r="90" spans="1:11" ht="133.5" customHeight="1">
      <c r="A90" s="12">
        <v>35</v>
      </c>
      <c r="B90" s="2" t="s">
        <v>205</v>
      </c>
      <c r="C90" s="2"/>
      <c r="D90" s="2"/>
      <c r="E90" s="2"/>
      <c r="F90" s="2"/>
      <c r="G90" s="2"/>
      <c r="H90" s="24">
        <v>0.14399999999999999</v>
      </c>
      <c r="I90" s="13">
        <v>9888</v>
      </c>
      <c r="J90" s="5" t="s">
        <v>21</v>
      </c>
      <c r="K90" s="13">
        <f t="shared" si="5"/>
        <v>1423.8719999999998</v>
      </c>
    </row>
    <row r="91" spans="1:11" ht="48">
      <c r="A91" s="12">
        <v>36</v>
      </c>
      <c r="B91" s="2" t="s">
        <v>128</v>
      </c>
      <c r="C91" s="2"/>
      <c r="D91" s="2"/>
      <c r="E91" s="2"/>
      <c r="F91" s="2"/>
      <c r="G91" s="2"/>
      <c r="H91" s="13">
        <v>5.64</v>
      </c>
      <c r="I91" s="13">
        <v>29</v>
      </c>
      <c r="J91" s="5" t="s">
        <v>7</v>
      </c>
      <c r="K91" s="13">
        <f t="shared" si="5"/>
        <v>163.56</v>
      </c>
    </row>
    <row r="92" spans="1:11" ht="84">
      <c r="A92" s="12">
        <v>37</v>
      </c>
      <c r="B92" s="2" t="s">
        <v>129</v>
      </c>
      <c r="C92" s="2"/>
      <c r="D92" s="2"/>
      <c r="E92" s="2"/>
      <c r="F92" s="2"/>
      <c r="G92" s="2"/>
      <c r="H92" s="13">
        <v>5.64</v>
      </c>
      <c r="I92" s="13">
        <v>79</v>
      </c>
      <c r="J92" s="5" t="s">
        <v>7</v>
      </c>
      <c r="K92" s="13">
        <f t="shared" si="5"/>
        <v>445.56</v>
      </c>
    </row>
    <row r="93" spans="1:11" ht="327" customHeight="1">
      <c r="A93" s="12">
        <v>38</v>
      </c>
      <c r="B93" s="2" t="s">
        <v>204</v>
      </c>
      <c r="C93" s="2"/>
      <c r="D93" s="2"/>
      <c r="E93" s="2"/>
      <c r="F93" s="2"/>
      <c r="G93" s="2"/>
      <c r="H93" s="13">
        <v>13.7</v>
      </c>
      <c r="I93" s="13">
        <v>1704</v>
      </c>
      <c r="J93" s="5" t="s">
        <v>7</v>
      </c>
      <c r="K93" s="13">
        <f t="shared" si="5"/>
        <v>23344.799999999999</v>
      </c>
    </row>
    <row r="94" spans="1:11" ht="192" customHeight="1">
      <c r="A94" s="12">
        <v>39</v>
      </c>
      <c r="B94" s="2" t="s">
        <v>208</v>
      </c>
      <c r="C94" s="2"/>
      <c r="D94" s="2"/>
      <c r="E94" s="2"/>
      <c r="F94" s="2"/>
      <c r="G94" s="2"/>
      <c r="H94" s="13">
        <v>60.05</v>
      </c>
      <c r="I94" s="13">
        <v>1047</v>
      </c>
      <c r="J94" s="5" t="s">
        <v>7</v>
      </c>
      <c r="K94" s="13">
        <f t="shared" si="5"/>
        <v>62872.35</v>
      </c>
    </row>
    <row r="95" spans="1:11" ht="169.5" customHeight="1">
      <c r="A95" s="12">
        <v>40</v>
      </c>
      <c r="B95" s="2" t="s">
        <v>130</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131</v>
      </c>
      <c r="C98" s="2"/>
      <c r="D98" s="2"/>
      <c r="E98" s="2"/>
      <c r="F98" s="2"/>
      <c r="G98" s="2"/>
      <c r="H98" s="13">
        <v>1.08</v>
      </c>
      <c r="I98" s="13">
        <v>585</v>
      </c>
      <c r="J98" s="5" t="s">
        <v>27</v>
      </c>
      <c r="K98" s="13">
        <f t="shared" si="5"/>
        <v>631.80000000000007</v>
      </c>
    </row>
    <row r="99" spans="1:11" ht="66" customHeight="1">
      <c r="A99" s="12">
        <v>44</v>
      </c>
      <c r="B99" s="2" t="s">
        <v>132</v>
      </c>
      <c r="C99" s="2"/>
      <c r="D99" s="2"/>
      <c r="E99" s="2"/>
      <c r="F99" s="2"/>
      <c r="G99" s="2"/>
      <c r="H99" s="13">
        <v>450</v>
      </c>
      <c r="I99" s="13">
        <v>12</v>
      </c>
      <c r="J99" s="5" t="s">
        <v>18</v>
      </c>
      <c r="K99" s="13">
        <f t="shared" si="5"/>
        <v>5400</v>
      </c>
    </row>
    <row r="100" spans="1:11" ht="93" customHeight="1">
      <c r="A100" s="12">
        <v>45</v>
      </c>
      <c r="B100" s="2" t="s">
        <v>99</v>
      </c>
      <c r="C100" s="2"/>
      <c r="D100" s="2"/>
      <c r="E100" s="2"/>
      <c r="F100" s="2"/>
      <c r="G100" s="2"/>
      <c r="H100" s="14">
        <v>10</v>
      </c>
      <c r="I100" s="14">
        <v>162</v>
      </c>
      <c r="J100" s="15" t="s">
        <v>29</v>
      </c>
      <c r="K100" s="13">
        <f t="shared" si="5"/>
        <v>1620</v>
      </c>
    </row>
    <row r="101" spans="1:11" ht="43.5" customHeight="1">
      <c r="A101" s="12">
        <v>46</v>
      </c>
      <c r="B101" s="2" t="s">
        <v>133</v>
      </c>
      <c r="C101" s="2"/>
      <c r="D101" s="2"/>
      <c r="E101" s="2"/>
      <c r="F101" s="2"/>
      <c r="G101" s="2"/>
      <c r="H101" s="14">
        <v>3</v>
      </c>
      <c r="I101" s="14">
        <v>187</v>
      </c>
      <c r="J101" s="15" t="s">
        <v>29</v>
      </c>
      <c r="K101" s="13">
        <f t="shared" si="5"/>
        <v>561</v>
      </c>
    </row>
    <row r="102" spans="1:11" ht="42.75" customHeight="1">
      <c r="A102" s="12">
        <v>47</v>
      </c>
      <c r="B102" s="2" t="s">
        <v>134</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135</v>
      </c>
      <c r="C104" s="2"/>
      <c r="D104" s="2"/>
      <c r="E104" s="2"/>
      <c r="F104" s="2"/>
      <c r="G104" s="2"/>
      <c r="H104" s="13">
        <v>5</v>
      </c>
      <c r="I104" s="14">
        <v>3104</v>
      </c>
      <c r="J104" s="15" t="s">
        <v>29</v>
      </c>
      <c r="K104" s="13">
        <f t="shared" si="5"/>
        <v>15520</v>
      </c>
    </row>
    <row r="105" spans="1:11" ht="60">
      <c r="A105" s="12">
        <f>A104+1</f>
        <v>49</v>
      </c>
      <c r="B105" s="2" t="s">
        <v>136</v>
      </c>
      <c r="C105" s="2"/>
      <c r="D105" s="2"/>
      <c r="E105" s="2"/>
      <c r="F105" s="2"/>
      <c r="G105" s="2"/>
      <c r="H105" s="13">
        <v>2</v>
      </c>
      <c r="I105" s="14">
        <v>380</v>
      </c>
      <c r="J105" s="15" t="s">
        <v>29</v>
      </c>
      <c r="K105" s="13">
        <f t="shared" si="5"/>
        <v>760</v>
      </c>
    </row>
    <row r="106" spans="1:11" ht="72">
      <c r="A106" s="12">
        <f t="shared" ref="A106:A149" si="6">A105+1</f>
        <v>50</v>
      </c>
      <c r="B106" s="2" t="s">
        <v>137</v>
      </c>
      <c r="C106" s="2"/>
      <c r="D106" s="2"/>
      <c r="E106" s="2"/>
      <c r="F106" s="2"/>
      <c r="G106" s="2"/>
      <c r="H106" s="13">
        <v>2</v>
      </c>
      <c r="I106" s="14">
        <v>945</v>
      </c>
      <c r="J106" s="15" t="s">
        <v>29</v>
      </c>
      <c r="K106" s="13">
        <f t="shared" si="5"/>
        <v>1890</v>
      </c>
    </row>
    <row r="107" spans="1:11" ht="90">
      <c r="A107" s="12">
        <f t="shared" si="6"/>
        <v>51</v>
      </c>
      <c r="B107" s="1" t="s">
        <v>138</v>
      </c>
      <c r="C107" s="1"/>
      <c r="D107" s="1"/>
      <c r="E107" s="1"/>
      <c r="F107" s="1"/>
      <c r="G107" s="1"/>
      <c r="H107" s="13">
        <v>2</v>
      </c>
      <c r="I107" s="14">
        <v>881</v>
      </c>
      <c r="J107" s="15" t="s">
        <v>101</v>
      </c>
      <c r="K107" s="13">
        <f>H107*I107</f>
        <v>1762</v>
      </c>
    </row>
    <row r="108" spans="1:11" ht="60">
      <c r="A108" s="12">
        <f t="shared" si="6"/>
        <v>52</v>
      </c>
      <c r="B108" s="2" t="s">
        <v>139</v>
      </c>
      <c r="C108" s="2"/>
      <c r="D108" s="2"/>
      <c r="E108" s="2"/>
      <c r="F108" s="2"/>
      <c r="G108" s="2"/>
      <c r="H108" s="13">
        <v>2</v>
      </c>
      <c r="I108" s="13">
        <v>1015</v>
      </c>
      <c r="J108" s="15" t="s">
        <v>36</v>
      </c>
      <c r="K108" s="13">
        <f t="shared" si="5"/>
        <v>2030</v>
      </c>
    </row>
    <row r="109" spans="1:11" ht="60">
      <c r="A109" s="12">
        <f t="shared" si="6"/>
        <v>53</v>
      </c>
      <c r="B109" s="2" t="s">
        <v>140</v>
      </c>
      <c r="C109" s="2"/>
      <c r="D109" s="2"/>
      <c r="E109" s="2"/>
      <c r="F109" s="2"/>
      <c r="G109" s="2"/>
      <c r="H109" s="13">
        <v>2</v>
      </c>
      <c r="I109" s="13">
        <v>155</v>
      </c>
      <c r="J109" s="5" t="s">
        <v>18</v>
      </c>
      <c r="K109" s="13">
        <f t="shared" si="5"/>
        <v>310</v>
      </c>
    </row>
    <row r="110" spans="1:11" ht="48">
      <c r="A110" s="12">
        <f t="shared" si="6"/>
        <v>54</v>
      </c>
      <c r="B110" s="2" t="s">
        <v>141</v>
      </c>
      <c r="C110" s="2"/>
      <c r="D110" s="2"/>
      <c r="E110" s="2"/>
      <c r="F110" s="2"/>
      <c r="G110" s="2"/>
      <c r="H110" s="13">
        <v>2</v>
      </c>
      <c r="I110" s="14">
        <v>414</v>
      </c>
      <c r="J110" s="15" t="s">
        <v>29</v>
      </c>
      <c r="K110" s="13">
        <f t="shared" si="5"/>
        <v>828</v>
      </c>
    </row>
    <row r="111" spans="1:11" ht="84">
      <c r="A111" s="12">
        <f t="shared" si="6"/>
        <v>55</v>
      </c>
      <c r="B111" s="2" t="s">
        <v>142</v>
      </c>
      <c r="C111" s="2"/>
      <c r="D111" s="2"/>
      <c r="E111" s="2"/>
      <c r="F111" s="2"/>
      <c r="G111" s="2"/>
      <c r="H111" s="13">
        <v>2</v>
      </c>
      <c r="I111" s="13">
        <v>2208</v>
      </c>
      <c r="J111" s="5" t="s">
        <v>18</v>
      </c>
      <c r="K111" s="13">
        <f t="shared" si="5"/>
        <v>4416</v>
      </c>
    </row>
    <row r="112" spans="1:11" ht="45">
      <c r="A112" s="12">
        <f t="shared" si="6"/>
        <v>56</v>
      </c>
      <c r="B112" s="1" t="s">
        <v>143</v>
      </c>
      <c r="C112" s="1"/>
      <c r="D112" s="1"/>
      <c r="E112" s="1"/>
      <c r="F112" s="1"/>
      <c r="G112" s="1"/>
      <c r="H112" s="13">
        <v>2</v>
      </c>
      <c r="I112" s="13">
        <v>1497</v>
      </c>
      <c r="J112" s="5" t="s">
        <v>38</v>
      </c>
      <c r="K112" s="13">
        <f t="shared" si="5"/>
        <v>2994</v>
      </c>
    </row>
    <row r="113" spans="1:11" ht="68.25" customHeight="1">
      <c r="A113" s="12">
        <f t="shared" si="6"/>
        <v>57</v>
      </c>
      <c r="B113" s="2" t="s">
        <v>144</v>
      </c>
      <c r="C113" s="2"/>
      <c r="D113" s="2"/>
      <c r="E113" s="2"/>
      <c r="F113" s="2"/>
      <c r="G113" s="2"/>
      <c r="H113" s="13">
        <v>5</v>
      </c>
      <c r="I113" s="13">
        <v>107</v>
      </c>
      <c r="J113" s="15" t="s">
        <v>29</v>
      </c>
      <c r="K113" s="13">
        <f t="shared" si="5"/>
        <v>535</v>
      </c>
    </row>
    <row r="114" spans="1:11" ht="60">
      <c r="A114" s="12">
        <f t="shared" si="6"/>
        <v>58</v>
      </c>
      <c r="B114" s="2" t="s">
        <v>145</v>
      </c>
      <c r="C114" s="2"/>
      <c r="D114" s="2"/>
      <c r="E114" s="2"/>
      <c r="F114" s="2"/>
      <c r="G114" s="2"/>
      <c r="H114" s="13">
        <v>2</v>
      </c>
      <c r="I114" s="14">
        <v>91</v>
      </c>
      <c r="J114" s="15" t="s">
        <v>29</v>
      </c>
      <c r="K114" s="13">
        <f t="shared" si="5"/>
        <v>182</v>
      </c>
    </row>
    <row r="115" spans="1:11" ht="48">
      <c r="A115" s="12">
        <f t="shared" si="6"/>
        <v>59</v>
      </c>
      <c r="B115" s="2" t="s">
        <v>146</v>
      </c>
      <c r="C115" s="2"/>
      <c r="D115" s="2"/>
      <c r="E115" s="2"/>
      <c r="F115" s="2"/>
      <c r="G115" s="2"/>
      <c r="H115" s="14">
        <v>2</v>
      </c>
      <c r="I115" s="13">
        <v>1251</v>
      </c>
      <c r="J115" s="15" t="s">
        <v>29</v>
      </c>
      <c r="K115" s="13">
        <f t="shared" si="5"/>
        <v>2502</v>
      </c>
    </row>
    <row r="116" spans="1:11" ht="48">
      <c r="A116" s="12">
        <f t="shared" si="6"/>
        <v>60</v>
      </c>
      <c r="B116" s="2" t="s">
        <v>147</v>
      </c>
      <c r="C116" s="2"/>
      <c r="D116" s="2"/>
      <c r="E116" s="2"/>
      <c r="F116" s="2"/>
      <c r="G116" s="2"/>
      <c r="H116" s="14">
        <v>5</v>
      </c>
      <c r="I116" s="13">
        <v>539</v>
      </c>
      <c r="J116" s="15" t="s">
        <v>29</v>
      </c>
      <c r="K116" s="13">
        <f t="shared" si="5"/>
        <v>2695</v>
      </c>
    </row>
    <row r="117" spans="1:11" ht="48">
      <c r="A117" s="12">
        <f t="shared" si="6"/>
        <v>61</v>
      </c>
      <c r="B117" s="2" t="s">
        <v>148</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149</v>
      </c>
      <c r="C119" s="2"/>
      <c r="D119" s="2"/>
      <c r="E119" s="2"/>
      <c r="F119" s="2"/>
      <c r="G119" s="2"/>
      <c r="H119" s="13">
        <v>2</v>
      </c>
      <c r="I119" s="13">
        <v>555</v>
      </c>
      <c r="J119" s="5" t="s">
        <v>18</v>
      </c>
      <c r="K119" s="13">
        <f t="shared" si="5"/>
        <v>1110</v>
      </c>
    </row>
    <row r="120" spans="1:11" ht="204">
      <c r="A120" s="12">
        <f t="shared" si="6"/>
        <v>64</v>
      </c>
      <c r="B120" s="2" t="s">
        <v>150</v>
      </c>
      <c r="C120" s="2"/>
      <c r="D120" s="2"/>
      <c r="E120" s="2"/>
      <c r="F120" s="2"/>
      <c r="G120" s="2"/>
      <c r="H120" s="14">
        <v>15</v>
      </c>
      <c r="I120" s="14">
        <v>177</v>
      </c>
      <c r="J120" s="15" t="s">
        <v>44</v>
      </c>
      <c r="K120" s="13">
        <f t="shared" si="5"/>
        <v>2655</v>
      </c>
    </row>
    <row r="121" spans="1:11" ht="24">
      <c r="A121" s="12">
        <f t="shared" si="6"/>
        <v>65</v>
      </c>
      <c r="B121" s="2" t="s">
        <v>151</v>
      </c>
      <c r="C121" s="2"/>
      <c r="D121" s="2"/>
      <c r="E121" s="2"/>
      <c r="F121" s="2"/>
      <c r="G121" s="2"/>
      <c r="H121" s="14">
        <v>10</v>
      </c>
      <c r="I121" s="14">
        <v>101</v>
      </c>
      <c r="J121" s="15" t="s">
        <v>44</v>
      </c>
      <c r="K121" s="13">
        <f t="shared" si="5"/>
        <v>1010</v>
      </c>
    </row>
    <row r="122" spans="1:11" ht="24">
      <c r="A122" s="12">
        <f t="shared" si="6"/>
        <v>66</v>
      </c>
      <c r="B122" s="2" t="s">
        <v>152</v>
      </c>
      <c r="C122" s="2"/>
      <c r="D122" s="2"/>
      <c r="E122" s="2"/>
      <c r="F122" s="2"/>
      <c r="G122" s="2"/>
      <c r="H122" s="14">
        <v>10</v>
      </c>
      <c r="I122" s="14">
        <v>137</v>
      </c>
      <c r="J122" s="15" t="s">
        <v>44</v>
      </c>
      <c r="K122" s="13">
        <f t="shared" si="5"/>
        <v>1370</v>
      </c>
    </row>
    <row r="123" spans="1:11" ht="51">
      <c r="A123" s="12">
        <f t="shared" si="6"/>
        <v>67</v>
      </c>
      <c r="B123" s="9" t="s">
        <v>153</v>
      </c>
      <c r="C123" s="9"/>
      <c r="D123" s="9"/>
      <c r="E123" s="9"/>
      <c r="F123" s="9"/>
      <c r="G123" s="9"/>
      <c r="H123" s="29">
        <v>2</v>
      </c>
      <c r="I123" s="13">
        <v>778</v>
      </c>
      <c r="J123" s="5" t="s">
        <v>18</v>
      </c>
      <c r="K123" s="13">
        <f t="shared" si="5"/>
        <v>1556</v>
      </c>
    </row>
    <row r="124" spans="1:11" ht="48">
      <c r="A124" s="12">
        <f t="shared" si="6"/>
        <v>68</v>
      </c>
      <c r="B124" s="2" t="s">
        <v>154</v>
      </c>
      <c r="C124" s="2"/>
      <c r="D124" s="2"/>
      <c r="E124" s="2"/>
      <c r="F124" s="2"/>
      <c r="G124" s="2"/>
      <c r="H124" s="13">
        <v>2</v>
      </c>
      <c r="I124" s="14">
        <v>5128</v>
      </c>
      <c r="J124" s="15" t="s">
        <v>29</v>
      </c>
      <c r="K124" s="13">
        <f t="shared" si="5"/>
        <v>10256</v>
      </c>
    </row>
    <row r="125" spans="1:11" ht="48">
      <c r="A125" s="12">
        <f t="shared" si="6"/>
        <v>69</v>
      </c>
      <c r="B125" s="2" t="s">
        <v>155</v>
      </c>
      <c r="C125" s="2"/>
      <c r="D125" s="2"/>
      <c r="E125" s="2"/>
      <c r="F125" s="2"/>
      <c r="G125" s="2"/>
      <c r="H125" s="13">
        <v>2</v>
      </c>
      <c r="I125" s="14">
        <v>96</v>
      </c>
      <c r="J125" s="15" t="s">
        <v>29</v>
      </c>
      <c r="K125" s="13">
        <f t="shared" si="5"/>
        <v>192</v>
      </c>
    </row>
    <row r="126" spans="1:11" ht="36">
      <c r="A126" s="12">
        <f t="shared" si="6"/>
        <v>70</v>
      </c>
      <c r="B126" s="2" t="s">
        <v>156</v>
      </c>
      <c r="C126" s="2"/>
      <c r="D126" s="2"/>
      <c r="E126" s="2"/>
      <c r="F126" s="2"/>
      <c r="G126" s="2"/>
      <c r="H126" s="13">
        <v>4</v>
      </c>
      <c r="I126" s="13">
        <v>19</v>
      </c>
      <c r="J126" s="5" t="s">
        <v>18</v>
      </c>
      <c r="K126" s="13">
        <f t="shared" si="5"/>
        <v>76</v>
      </c>
    </row>
    <row r="127" spans="1:11" ht="54.75" customHeight="1">
      <c r="A127" s="12">
        <f t="shared" si="6"/>
        <v>71</v>
      </c>
      <c r="B127" s="2" t="s">
        <v>157</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158</v>
      </c>
      <c r="C139" s="2"/>
      <c r="D139" s="2"/>
      <c r="E139" s="2"/>
      <c r="F139" s="2"/>
      <c r="G139" s="2"/>
      <c r="H139" s="13">
        <v>20</v>
      </c>
      <c r="I139" s="13">
        <v>84</v>
      </c>
      <c r="J139" s="5" t="s">
        <v>16</v>
      </c>
      <c r="K139" s="13">
        <f t="shared" si="5"/>
        <v>1680</v>
      </c>
    </row>
    <row r="140" spans="1:11" ht="120">
      <c r="A140" s="12">
        <f t="shared" si="6"/>
        <v>84</v>
      </c>
      <c r="B140" s="2" t="s">
        <v>159</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160</v>
      </c>
      <c r="C144" s="46"/>
      <c r="D144" s="46"/>
      <c r="E144" s="46"/>
      <c r="F144" s="46"/>
      <c r="G144" s="46"/>
      <c r="H144" s="13">
        <v>1</v>
      </c>
      <c r="I144" s="31">
        <v>48162</v>
      </c>
      <c r="J144" s="15" t="s">
        <v>29</v>
      </c>
      <c r="K144" s="13">
        <f t="shared" si="5"/>
        <v>48162</v>
      </c>
    </row>
    <row r="145" spans="1:11" ht="262.5" customHeight="1">
      <c r="A145" s="12">
        <f t="shared" si="6"/>
        <v>89</v>
      </c>
      <c r="B145" s="46" t="s">
        <v>161</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162</v>
      </c>
      <c r="C147" s="46"/>
      <c r="D147" s="46"/>
      <c r="E147" s="46"/>
      <c r="F147" s="46"/>
      <c r="G147" s="46"/>
      <c r="H147" s="13">
        <v>2</v>
      </c>
      <c r="I147" s="13">
        <v>484</v>
      </c>
      <c r="J147" s="5" t="s">
        <v>18</v>
      </c>
      <c r="K147" s="13">
        <f t="shared" si="5"/>
        <v>968</v>
      </c>
    </row>
    <row r="148" spans="1:11" ht="35.25" customHeight="1">
      <c r="A148" s="12">
        <f t="shared" si="6"/>
        <v>92</v>
      </c>
      <c r="B148" s="46" t="s">
        <v>163</v>
      </c>
      <c r="C148" s="46"/>
      <c r="D148" s="46"/>
      <c r="E148" s="46"/>
      <c r="F148" s="46"/>
      <c r="G148" s="46"/>
      <c r="H148" s="13">
        <v>2</v>
      </c>
      <c r="I148" s="13">
        <v>58</v>
      </c>
      <c r="J148" s="5" t="s">
        <v>18</v>
      </c>
      <c r="K148" s="13">
        <v>406</v>
      </c>
    </row>
    <row r="149" spans="1:11" ht="45">
      <c r="A149" s="12">
        <f t="shared" si="6"/>
        <v>93</v>
      </c>
      <c r="B149" s="46" t="s">
        <v>164</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209</v>
      </c>
      <c r="C155" s="113"/>
      <c r="D155" s="113"/>
      <c r="E155" s="113"/>
      <c r="F155" s="113"/>
      <c r="G155" s="113"/>
      <c r="H155" s="114"/>
      <c r="I155" s="32">
        <v>0.01</v>
      </c>
      <c r="J155" s="52"/>
      <c r="K155" s="106">
        <v>8116</v>
      </c>
    </row>
    <row r="156" spans="1:11">
      <c r="A156" s="1"/>
      <c r="B156" s="112" t="s">
        <v>192</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193</v>
      </c>
      <c r="C158" s="120"/>
      <c r="D158" s="120"/>
      <c r="E158" s="120"/>
      <c r="F158" s="120"/>
      <c r="G158" s="120"/>
      <c r="H158" s="121"/>
      <c r="I158" s="122"/>
      <c r="J158" s="52"/>
      <c r="K158" s="106">
        <f>SUM(K156:K157)</f>
        <v>844321</v>
      </c>
    </row>
    <row r="159" spans="1:11" ht="16.5" thickBot="1">
      <c r="A159" s="47"/>
      <c r="B159" s="111" t="s">
        <v>165</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210</v>
      </c>
      <c r="B1" s="118"/>
      <c r="C1" s="118"/>
      <c r="D1" s="118"/>
      <c r="E1" s="118"/>
      <c r="F1" s="118"/>
    </row>
    <row r="2" spans="1:6">
      <c r="A2" s="33" t="s">
        <v>0</v>
      </c>
      <c r="B2" s="5" t="s">
        <v>1</v>
      </c>
      <c r="C2" s="5" t="s">
        <v>2</v>
      </c>
      <c r="D2" s="5" t="s">
        <v>3</v>
      </c>
      <c r="E2" s="5" t="s">
        <v>4</v>
      </c>
      <c r="F2" s="34" t="s">
        <v>5</v>
      </c>
    </row>
    <row r="3" spans="1:6" ht="152.25" customHeight="1">
      <c r="A3" s="35">
        <v>1</v>
      </c>
      <c r="B3" s="1" t="s">
        <v>102</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194</v>
      </c>
      <c r="F4" s="13">
        <f t="shared" si="0"/>
        <v>89.946399999999997</v>
      </c>
    </row>
    <row r="5" spans="1:6" ht="74.25" customHeight="1">
      <c r="A5" s="35">
        <v>3</v>
      </c>
      <c r="B5" s="2" t="s">
        <v>104</v>
      </c>
      <c r="C5" s="24">
        <v>4.4530000000000003</v>
      </c>
      <c r="D5" s="13">
        <v>936.21</v>
      </c>
      <c r="E5" s="9" t="s">
        <v>196</v>
      </c>
      <c r="F5" s="13">
        <f t="shared" si="0"/>
        <v>4168.9431300000006</v>
      </c>
    </row>
    <row r="6" spans="1:6" ht="75">
      <c r="A6" s="35">
        <v>4</v>
      </c>
      <c r="B6" s="1" t="s">
        <v>166</v>
      </c>
      <c r="C6" s="13">
        <v>21.72</v>
      </c>
      <c r="D6" s="13">
        <v>361</v>
      </c>
      <c r="E6" s="5" t="s">
        <v>7</v>
      </c>
      <c r="F6" s="13">
        <f t="shared" si="0"/>
        <v>7840.9199999999992</v>
      </c>
    </row>
    <row r="7" spans="1:6" ht="84">
      <c r="A7" s="35">
        <v>5</v>
      </c>
      <c r="B7" s="2" t="s">
        <v>103</v>
      </c>
      <c r="C7" s="24">
        <v>5.5449999999999999</v>
      </c>
      <c r="D7" s="13">
        <v>5863.13</v>
      </c>
      <c r="E7" s="5" t="s">
        <v>8</v>
      </c>
      <c r="F7" s="13">
        <f t="shared" si="0"/>
        <v>32511.055850000001</v>
      </c>
    </row>
    <row r="8" spans="1:6" ht="90">
      <c r="A8" s="35">
        <v>6</v>
      </c>
      <c r="B8" s="1" t="s">
        <v>167</v>
      </c>
      <c r="C8" s="24">
        <v>2.4340000000000002</v>
      </c>
      <c r="D8" s="16">
        <v>4628.87</v>
      </c>
      <c r="E8" s="9" t="s">
        <v>9</v>
      </c>
      <c r="F8" s="13">
        <f t="shared" si="0"/>
        <v>11266.66958</v>
      </c>
    </row>
    <row r="9" spans="1:6" ht="240">
      <c r="A9" s="35">
        <v>7</v>
      </c>
      <c r="B9" s="1" t="s">
        <v>168</v>
      </c>
      <c r="C9" s="13">
        <v>5.8</v>
      </c>
      <c r="D9" s="13">
        <v>265.95</v>
      </c>
      <c r="E9" s="5" t="s">
        <v>7</v>
      </c>
      <c r="F9" s="13">
        <f t="shared" si="0"/>
        <v>1542.51</v>
      </c>
    </row>
    <row r="10" spans="1:6" ht="60">
      <c r="A10" s="35">
        <v>8</v>
      </c>
      <c r="B10" s="1" t="s">
        <v>169</v>
      </c>
      <c r="C10" s="13">
        <v>27</v>
      </c>
      <c r="D10" s="13">
        <v>728.47</v>
      </c>
      <c r="E10" s="5" t="s">
        <v>11</v>
      </c>
      <c r="F10" s="13">
        <v>19668.689999999999</v>
      </c>
    </row>
    <row r="11" spans="1:6" ht="75">
      <c r="A11" s="35">
        <v>9</v>
      </c>
      <c r="B11" s="1" t="s">
        <v>170</v>
      </c>
      <c r="C11" s="13">
        <v>37.869999999999997</v>
      </c>
      <c r="D11" s="13">
        <v>24</v>
      </c>
      <c r="E11" s="5" t="s">
        <v>11</v>
      </c>
      <c r="F11" s="13">
        <v>908.88</v>
      </c>
    </row>
    <row r="12" spans="1:6" ht="120">
      <c r="A12" s="35">
        <v>10</v>
      </c>
      <c r="B12" s="2" t="s">
        <v>105</v>
      </c>
      <c r="C12" s="13">
        <v>10.58</v>
      </c>
      <c r="D12" s="13">
        <v>209</v>
      </c>
      <c r="E12" s="5" t="s">
        <v>7</v>
      </c>
      <c r="F12" s="13">
        <f>C12*D12</f>
        <v>2211.2199999999998</v>
      </c>
    </row>
    <row r="13" spans="1:6" ht="120">
      <c r="A13" s="35">
        <v>11</v>
      </c>
      <c r="B13" s="2" t="s">
        <v>106</v>
      </c>
      <c r="C13" s="13">
        <v>25.38</v>
      </c>
      <c r="D13" s="13">
        <v>335</v>
      </c>
      <c r="E13" s="5" t="s">
        <v>7</v>
      </c>
      <c r="F13" s="13">
        <f>C13*D13</f>
        <v>8502.2999999999993</v>
      </c>
    </row>
    <row r="14" spans="1:6" ht="144">
      <c r="A14" s="35">
        <v>12</v>
      </c>
      <c r="B14" s="2" t="s">
        <v>171</v>
      </c>
      <c r="C14" s="13" t="s">
        <v>200</v>
      </c>
      <c r="D14" s="13">
        <v>269</v>
      </c>
      <c r="E14" s="9" t="s">
        <v>95</v>
      </c>
      <c r="F14" s="13">
        <v>6447.93</v>
      </c>
    </row>
    <row r="15" spans="1:6" ht="162.75" customHeight="1">
      <c r="A15" s="35">
        <v>13</v>
      </c>
      <c r="B15" s="2" t="s">
        <v>107</v>
      </c>
      <c r="C15" s="24">
        <v>0.36499999999999999</v>
      </c>
      <c r="D15" s="16">
        <v>55194.51</v>
      </c>
      <c r="E15" s="5" t="s">
        <v>13</v>
      </c>
      <c r="F15" s="13">
        <f>C15*D15</f>
        <v>20145.996149999999</v>
      </c>
    </row>
    <row r="16" spans="1:6" ht="120">
      <c r="A16" s="35">
        <v>14</v>
      </c>
      <c r="B16" s="2" t="s">
        <v>172</v>
      </c>
      <c r="C16" s="13">
        <v>4.2</v>
      </c>
      <c r="D16" s="13">
        <v>3402</v>
      </c>
      <c r="E16" s="5" t="s">
        <v>7</v>
      </c>
      <c r="F16" s="13">
        <v>14288.4</v>
      </c>
    </row>
    <row r="17" spans="1:6" ht="51">
      <c r="A17" s="35">
        <v>15</v>
      </c>
      <c r="B17" s="17" t="s">
        <v>108</v>
      </c>
      <c r="C17" s="24">
        <v>3.7759999999999998</v>
      </c>
      <c r="D17" s="13">
        <v>5613.36</v>
      </c>
      <c r="E17" s="9" t="s">
        <v>14</v>
      </c>
      <c r="F17" s="13">
        <f>C17*D17</f>
        <v>21196.047359999997</v>
      </c>
    </row>
    <row r="18" spans="1:6" ht="51">
      <c r="A18" s="36">
        <v>16</v>
      </c>
      <c r="B18" s="18" t="s">
        <v>109</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110</v>
      </c>
      <c r="C20" s="21">
        <v>136.56</v>
      </c>
      <c r="D20" s="21">
        <v>148.53</v>
      </c>
      <c r="E20" s="7" t="s">
        <v>7</v>
      </c>
      <c r="F20" s="21">
        <v>29325.759999999998</v>
      </c>
    </row>
    <row r="21" spans="1:6" ht="120">
      <c r="A21" s="35">
        <v>19</v>
      </c>
      <c r="B21" s="2" t="s">
        <v>111</v>
      </c>
      <c r="C21" s="13">
        <v>13.7</v>
      </c>
      <c r="D21" s="13">
        <v>130.53</v>
      </c>
      <c r="E21" s="5" t="s">
        <v>7</v>
      </c>
      <c r="F21" s="13">
        <f>C21*D21</f>
        <v>1788.261</v>
      </c>
    </row>
    <row r="22" spans="1:6" s="51" customFormat="1" ht="36">
      <c r="A22" s="12">
        <v>20</v>
      </c>
      <c r="B22" s="2" t="s">
        <v>116</v>
      </c>
      <c r="C22" s="13">
        <v>11.51</v>
      </c>
      <c r="D22" s="13">
        <v>34</v>
      </c>
      <c r="E22" s="5" t="s">
        <v>95</v>
      </c>
      <c r="F22" s="13">
        <f>C22*D22</f>
        <v>391.34</v>
      </c>
    </row>
    <row r="23" spans="1:6" ht="108">
      <c r="A23" s="35">
        <v>21</v>
      </c>
      <c r="B23" s="2" t="s">
        <v>112</v>
      </c>
      <c r="C23" s="13">
        <v>9.9</v>
      </c>
      <c r="D23" s="13">
        <v>497</v>
      </c>
      <c r="E23" s="5" t="s">
        <v>16</v>
      </c>
      <c r="F23" s="13">
        <f>C23*D23</f>
        <v>4920.3</v>
      </c>
    </row>
    <row r="24" spans="1:6" ht="87" customHeight="1">
      <c r="A24" s="35">
        <v>22</v>
      </c>
      <c r="B24" s="2" t="s">
        <v>113</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173</v>
      </c>
      <c r="C28" s="13">
        <v>2</v>
      </c>
      <c r="D28" s="13">
        <v>159</v>
      </c>
      <c r="E28" s="5" t="s">
        <v>18</v>
      </c>
      <c r="F28" s="13">
        <v>795</v>
      </c>
    </row>
    <row r="29" spans="1:6" ht="150">
      <c r="A29" s="35">
        <v>27</v>
      </c>
      <c r="B29" s="1" t="s">
        <v>176</v>
      </c>
      <c r="C29" s="13">
        <v>4.13</v>
      </c>
      <c r="D29" s="13">
        <v>471</v>
      </c>
      <c r="E29" s="5" t="s">
        <v>96</v>
      </c>
      <c r="F29" s="13">
        <f t="shared" ref="F29:F34" si="1">C29*D29</f>
        <v>1945.23</v>
      </c>
    </row>
    <row r="30" spans="1:6" ht="48">
      <c r="A30" s="35">
        <v>28</v>
      </c>
      <c r="B30" s="2" t="s">
        <v>114</v>
      </c>
      <c r="C30" s="13">
        <v>150.26</v>
      </c>
      <c r="D30" s="13">
        <v>122</v>
      </c>
      <c r="E30" s="5" t="s">
        <v>7</v>
      </c>
      <c r="F30" s="13">
        <f t="shared" si="1"/>
        <v>18331.719999999998</v>
      </c>
    </row>
    <row r="31" spans="1:6" ht="150">
      <c r="A31" s="35">
        <v>29</v>
      </c>
      <c r="B31" s="1" t="s">
        <v>174</v>
      </c>
      <c r="C31" s="13">
        <v>66.03</v>
      </c>
      <c r="D31" s="13">
        <v>44.2</v>
      </c>
      <c r="E31" s="5" t="s">
        <v>97</v>
      </c>
      <c r="F31" s="13">
        <f t="shared" si="1"/>
        <v>2918.5260000000003</v>
      </c>
    </row>
    <row r="32" spans="1:6" ht="75">
      <c r="A32" s="35">
        <v>30</v>
      </c>
      <c r="B32" s="22" t="s">
        <v>98</v>
      </c>
      <c r="C32" s="13">
        <v>66.06</v>
      </c>
      <c r="D32" s="13">
        <v>49</v>
      </c>
      <c r="E32" s="28" t="s">
        <v>97</v>
      </c>
      <c r="F32" s="13">
        <f t="shared" si="1"/>
        <v>3236.94</v>
      </c>
    </row>
    <row r="33" spans="1:6" ht="150.75" customHeight="1">
      <c r="A33" s="35">
        <v>31</v>
      </c>
      <c r="B33" s="1" t="s">
        <v>175</v>
      </c>
      <c r="C33" s="13">
        <v>57.7</v>
      </c>
      <c r="D33" s="13">
        <v>45.1</v>
      </c>
      <c r="E33" s="28" t="s">
        <v>97</v>
      </c>
      <c r="F33" s="13">
        <f t="shared" si="1"/>
        <v>2602.2700000000004</v>
      </c>
    </row>
    <row r="34" spans="1:6" ht="150.75" customHeight="1">
      <c r="A34" s="35">
        <v>32</v>
      </c>
      <c r="B34" s="1" t="s">
        <v>177</v>
      </c>
      <c r="C34" s="13">
        <v>57.7</v>
      </c>
      <c r="D34" s="13">
        <v>67</v>
      </c>
      <c r="E34" s="28" t="s">
        <v>97</v>
      </c>
      <c r="F34" s="13">
        <f t="shared" si="1"/>
        <v>3865.9</v>
      </c>
    </row>
    <row r="35" spans="1:6" ht="48.75" customHeight="1">
      <c r="A35" s="35">
        <v>33</v>
      </c>
      <c r="B35" s="2" t="s">
        <v>178</v>
      </c>
      <c r="C35" s="13">
        <v>6.35</v>
      </c>
      <c r="D35" s="13">
        <v>38</v>
      </c>
      <c r="E35" s="5" t="s">
        <v>7</v>
      </c>
      <c r="F35" s="13">
        <f t="shared" ref="F35:F94" si="2">C35*D35</f>
        <v>241.29999999999998</v>
      </c>
    </row>
    <row r="36" spans="1:6" ht="132">
      <c r="A36" s="35">
        <v>34</v>
      </c>
      <c r="B36" s="2" t="s">
        <v>179</v>
      </c>
      <c r="C36" s="13">
        <v>6.35</v>
      </c>
      <c r="D36" s="13">
        <v>81</v>
      </c>
      <c r="E36" s="5" t="s">
        <v>7</v>
      </c>
      <c r="F36" s="13">
        <f t="shared" si="2"/>
        <v>514.35</v>
      </c>
    </row>
    <row r="37" spans="1:6" ht="84">
      <c r="A37" s="35">
        <v>35</v>
      </c>
      <c r="B37" s="2" t="s">
        <v>115</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180</v>
      </c>
      <c r="C40" s="13">
        <v>13.7</v>
      </c>
      <c r="D40" s="13">
        <v>1704</v>
      </c>
      <c r="E40" s="5" t="s">
        <v>7</v>
      </c>
      <c r="F40" s="13">
        <f t="shared" si="2"/>
        <v>23344.799999999999</v>
      </c>
    </row>
    <row r="41" spans="1:6" ht="144.75" customHeight="1">
      <c r="A41" s="35">
        <v>39</v>
      </c>
      <c r="B41" s="2" t="s">
        <v>181</v>
      </c>
      <c r="C41" s="13">
        <v>60.05</v>
      </c>
      <c r="D41" s="13">
        <v>1047</v>
      </c>
      <c r="E41" s="5" t="s">
        <v>7</v>
      </c>
      <c r="F41" s="13">
        <f t="shared" si="2"/>
        <v>62872.35</v>
      </c>
    </row>
    <row r="42" spans="1:6" ht="168">
      <c r="A42" s="35">
        <v>40</v>
      </c>
      <c r="B42" s="2" t="s">
        <v>182</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183</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99</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100</v>
      </c>
      <c r="C54" s="13">
        <v>2</v>
      </c>
      <c r="D54" s="14">
        <v>881</v>
      </c>
      <c r="E54" s="15" t="s">
        <v>101</v>
      </c>
      <c r="F54" s="13">
        <f>C54*D54</f>
        <v>1762</v>
      </c>
    </row>
    <row r="55" spans="1:6" ht="60">
      <c r="A55" s="35">
        <f t="shared" si="3"/>
        <v>52</v>
      </c>
      <c r="B55" s="2" t="s">
        <v>139</v>
      </c>
      <c r="C55" s="13">
        <v>2</v>
      </c>
      <c r="D55" s="13">
        <v>1015</v>
      </c>
      <c r="E55" s="15" t="s">
        <v>36</v>
      </c>
      <c r="F55" s="13">
        <f t="shared" si="2"/>
        <v>2030</v>
      </c>
    </row>
    <row r="56" spans="1:6" ht="60">
      <c r="A56" s="35">
        <f t="shared" si="3"/>
        <v>53</v>
      </c>
      <c r="B56" s="2" t="s">
        <v>184</v>
      </c>
      <c r="C56" s="13">
        <v>2</v>
      </c>
      <c r="D56" s="13">
        <v>155</v>
      </c>
      <c r="E56" s="5" t="s">
        <v>18</v>
      </c>
      <c r="F56" s="13">
        <f t="shared" si="2"/>
        <v>310</v>
      </c>
    </row>
    <row r="57" spans="1:6" ht="48">
      <c r="A57" s="35">
        <f t="shared" si="3"/>
        <v>54</v>
      </c>
      <c r="B57" s="2" t="s">
        <v>185</v>
      </c>
      <c r="C57" s="13">
        <v>2</v>
      </c>
      <c r="D57" s="14">
        <v>414</v>
      </c>
      <c r="E57" s="15" t="s">
        <v>29</v>
      </c>
      <c r="F57" s="13">
        <f t="shared" si="2"/>
        <v>828</v>
      </c>
    </row>
    <row r="58" spans="1:6" ht="96">
      <c r="A58" s="35">
        <f t="shared" si="3"/>
        <v>55</v>
      </c>
      <c r="B58" s="2" t="s">
        <v>186</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187</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188</v>
      </c>
      <c r="C66" s="13">
        <v>2</v>
      </c>
      <c r="D66" s="13">
        <v>555</v>
      </c>
      <c r="E66" s="5" t="s">
        <v>18</v>
      </c>
      <c r="F66" s="13">
        <f t="shared" si="2"/>
        <v>1110</v>
      </c>
    </row>
    <row r="67" spans="1:6" ht="205.5" customHeight="1">
      <c r="A67" s="35">
        <f t="shared" si="3"/>
        <v>64</v>
      </c>
      <c r="B67" s="2" t="s">
        <v>189</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190</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191</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117</v>
      </c>
      <c r="C101" s="114"/>
      <c r="D101" s="32">
        <v>0.01</v>
      </c>
      <c r="E101" s="52"/>
      <c r="F101" s="52">
        <v>6868</v>
      </c>
    </row>
    <row r="102" spans="1:6">
      <c r="A102" s="33"/>
      <c r="B102" s="112" t="s">
        <v>118</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FFFF00"/>
  </sheetPr>
  <dimension ref="A1:H33"/>
  <sheetViews>
    <sheetView tabSelected="1" workbookViewId="0">
      <selection activeCell="E7" sqref="E7"/>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262</v>
      </c>
      <c r="B1" s="133"/>
      <c r="C1" s="133"/>
      <c r="D1" s="133"/>
      <c r="E1" s="133"/>
      <c r="F1" s="134"/>
    </row>
    <row r="2" spans="1:8" ht="25.5" customHeight="1">
      <c r="A2" s="135" t="s">
        <v>259</v>
      </c>
      <c r="B2" s="135"/>
      <c r="C2" s="135"/>
      <c r="D2" s="135"/>
      <c r="E2" s="135"/>
      <c r="F2" s="135"/>
    </row>
    <row r="3" spans="1:8" ht="25.5" customHeight="1">
      <c r="A3" s="135" t="s">
        <v>260</v>
      </c>
      <c r="B3" s="135"/>
      <c r="C3" s="135"/>
      <c r="D3" s="135"/>
      <c r="E3" s="135"/>
      <c r="F3" s="135"/>
    </row>
    <row r="4" spans="1:8" ht="31.5" customHeight="1">
      <c r="A4" s="56" t="s">
        <v>0</v>
      </c>
      <c r="B4" s="57" t="s">
        <v>228</v>
      </c>
      <c r="C4" s="57" t="s">
        <v>229</v>
      </c>
      <c r="D4" s="57" t="s">
        <v>230</v>
      </c>
      <c r="E4" s="57" t="s">
        <v>231</v>
      </c>
      <c r="F4" s="57" t="s">
        <v>232</v>
      </c>
      <c r="H4" s="11"/>
    </row>
    <row r="5" spans="1:8" ht="33.75" customHeight="1">
      <c r="A5" s="58">
        <v>1</v>
      </c>
      <c r="B5" s="59" t="s">
        <v>80</v>
      </c>
      <c r="C5" s="58">
        <v>2</v>
      </c>
      <c r="D5" s="58">
        <v>350</v>
      </c>
      <c r="E5" s="60" t="s">
        <v>18</v>
      </c>
      <c r="F5" s="61">
        <f>C5*D5</f>
        <v>700</v>
      </c>
    </row>
    <row r="6" spans="1:8" ht="18.75" customHeight="1">
      <c r="A6" s="58">
        <f>A5+1</f>
        <v>2</v>
      </c>
      <c r="B6" s="59" t="s">
        <v>223</v>
      </c>
      <c r="C6" s="62">
        <v>2</v>
      </c>
      <c r="D6" s="62">
        <v>3776</v>
      </c>
      <c r="E6" s="63" t="s">
        <v>101</v>
      </c>
      <c r="F6" s="61">
        <f t="shared" ref="F6:F27" si="0">C6*D6</f>
        <v>7552</v>
      </c>
    </row>
    <row r="7" spans="1:8" ht="43.5" customHeight="1">
      <c r="A7" s="58">
        <f t="shared" ref="A7:A27" si="1">A6+1</f>
        <v>3</v>
      </c>
      <c r="B7" s="64" t="s">
        <v>119</v>
      </c>
      <c r="C7" s="62">
        <v>1</v>
      </c>
      <c r="D7" s="62">
        <v>1000</v>
      </c>
      <c r="E7" s="60" t="s">
        <v>38</v>
      </c>
      <c r="F7" s="61">
        <f t="shared" si="0"/>
        <v>1000</v>
      </c>
    </row>
    <row r="8" spans="1:8" ht="39.75" customHeight="1">
      <c r="A8" s="58">
        <f t="shared" si="1"/>
        <v>4</v>
      </c>
      <c r="B8" s="59" t="s">
        <v>225</v>
      </c>
      <c r="C8" s="62">
        <v>1</v>
      </c>
      <c r="D8" s="62">
        <v>5000</v>
      </c>
      <c r="E8" s="60" t="s">
        <v>101</v>
      </c>
      <c r="F8" s="61">
        <f t="shared" si="0"/>
        <v>5000</v>
      </c>
    </row>
    <row r="9" spans="1:8" ht="21" customHeight="1">
      <c r="A9" s="58">
        <f t="shared" si="1"/>
        <v>5</v>
      </c>
      <c r="B9" s="59" t="s">
        <v>222</v>
      </c>
      <c r="C9" s="62">
        <v>1</v>
      </c>
      <c r="D9" s="58">
        <v>2071</v>
      </c>
      <c r="E9" s="60" t="s">
        <v>101</v>
      </c>
      <c r="F9" s="61">
        <f t="shared" si="0"/>
        <v>2071</v>
      </c>
    </row>
    <row r="10" spans="1:8" ht="19.5" customHeight="1">
      <c r="A10" s="58">
        <f t="shared" si="1"/>
        <v>6</v>
      </c>
      <c r="B10" s="65" t="s">
        <v>81</v>
      </c>
      <c r="C10" s="62">
        <v>1</v>
      </c>
      <c r="D10" s="66">
        <v>216</v>
      </c>
      <c r="E10" s="67" t="s">
        <v>212</v>
      </c>
      <c r="F10" s="61">
        <f t="shared" si="0"/>
        <v>216</v>
      </c>
    </row>
    <row r="11" spans="1:8" ht="22.5" customHeight="1">
      <c r="A11" s="58">
        <f t="shared" si="1"/>
        <v>7</v>
      </c>
      <c r="B11" s="68" t="s">
        <v>82</v>
      </c>
      <c r="C11" s="62">
        <v>1</v>
      </c>
      <c r="D11" s="69">
        <v>210</v>
      </c>
      <c r="E11" s="70" t="s">
        <v>212</v>
      </c>
      <c r="F11" s="61">
        <f t="shared" si="0"/>
        <v>210</v>
      </c>
    </row>
    <row r="12" spans="1:8" ht="21.75" customHeight="1">
      <c r="A12" s="58">
        <f t="shared" si="1"/>
        <v>8</v>
      </c>
      <c r="B12" s="72" t="s">
        <v>233</v>
      </c>
      <c r="C12" s="62">
        <v>1</v>
      </c>
      <c r="D12" s="69">
        <v>50</v>
      </c>
      <c r="E12" s="70" t="s">
        <v>212</v>
      </c>
      <c r="F12" s="61">
        <f t="shared" si="0"/>
        <v>50</v>
      </c>
    </row>
    <row r="13" spans="1:8" ht="25.5">
      <c r="A13" s="58">
        <f t="shared" si="1"/>
        <v>9</v>
      </c>
      <c r="B13" s="72" t="s">
        <v>93</v>
      </c>
      <c r="C13" s="62">
        <v>1</v>
      </c>
      <c r="D13" s="69">
        <v>520</v>
      </c>
      <c r="E13" s="70" t="s">
        <v>212</v>
      </c>
      <c r="F13" s="61">
        <f t="shared" si="0"/>
        <v>520</v>
      </c>
    </row>
    <row r="14" spans="1:8">
      <c r="A14" s="58">
        <f t="shared" si="1"/>
        <v>10</v>
      </c>
      <c r="B14" s="68" t="s">
        <v>83</v>
      </c>
      <c r="C14" s="62">
        <v>1</v>
      </c>
      <c r="D14" s="69">
        <v>300</v>
      </c>
      <c r="E14" s="70" t="s">
        <v>212</v>
      </c>
      <c r="F14" s="61">
        <f t="shared" si="0"/>
        <v>300</v>
      </c>
    </row>
    <row r="15" spans="1:8" ht="27" customHeight="1">
      <c r="A15" s="58">
        <f t="shared" si="1"/>
        <v>11</v>
      </c>
      <c r="B15" s="68" t="s">
        <v>84</v>
      </c>
      <c r="C15" s="62">
        <v>1</v>
      </c>
      <c r="D15" s="69">
        <v>150</v>
      </c>
      <c r="E15" s="70" t="s">
        <v>212</v>
      </c>
      <c r="F15" s="61">
        <f t="shared" si="0"/>
        <v>150</v>
      </c>
    </row>
    <row r="16" spans="1:8" ht="24" customHeight="1">
      <c r="A16" s="58">
        <f t="shared" si="1"/>
        <v>12</v>
      </c>
      <c r="B16" s="68" t="s">
        <v>85</v>
      </c>
      <c r="C16" s="62">
        <v>1</v>
      </c>
      <c r="D16" s="69">
        <v>350</v>
      </c>
      <c r="E16" s="70" t="s">
        <v>212</v>
      </c>
      <c r="F16" s="61">
        <f t="shared" si="0"/>
        <v>350</v>
      </c>
    </row>
    <row r="17" spans="1:6" ht="18.75" customHeight="1">
      <c r="A17" s="58">
        <f t="shared" si="1"/>
        <v>13</v>
      </c>
      <c r="B17" s="72" t="s">
        <v>234</v>
      </c>
      <c r="C17" s="62">
        <v>1</v>
      </c>
      <c r="D17" s="69">
        <v>200</v>
      </c>
      <c r="E17" s="70" t="s">
        <v>213</v>
      </c>
      <c r="F17" s="61">
        <f t="shared" si="0"/>
        <v>200</v>
      </c>
    </row>
    <row r="18" spans="1:6">
      <c r="A18" s="58">
        <f t="shared" si="1"/>
        <v>14</v>
      </c>
      <c r="B18" s="68" t="s">
        <v>86</v>
      </c>
      <c r="C18" s="62">
        <v>1</v>
      </c>
      <c r="D18" s="69">
        <v>145</v>
      </c>
      <c r="E18" s="70" t="s">
        <v>213</v>
      </c>
      <c r="F18" s="61">
        <f t="shared" si="0"/>
        <v>145</v>
      </c>
    </row>
    <row r="19" spans="1:6" ht="33.75" customHeight="1">
      <c r="A19" s="58">
        <f t="shared" si="1"/>
        <v>15</v>
      </c>
      <c r="B19" s="68" t="s">
        <v>87</v>
      </c>
      <c r="C19" s="62">
        <v>1</v>
      </c>
      <c r="D19" s="69">
        <v>120</v>
      </c>
      <c r="E19" s="70" t="s">
        <v>214</v>
      </c>
      <c r="F19" s="61">
        <f t="shared" si="0"/>
        <v>120</v>
      </c>
    </row>
    <row r="20" spans="1:6" ht="38.25" customHeight="1">
      <c r="A20" s="58">
        <f t="shared" si="1"/>
        <v>16</v>
      </c>
      <c r="B20" s="68" t="s">
        <v>88</v>
      </c>
      <c r="C20" s="62">
        <v>2</v>
      </c>
      <c r="D20" s="73">
        <v>140</v>
      </c>
      <c r="E20" s="74" t="s">
        <v>215</v>
      </c>
      <c r="F20" s="61">
        <f t="shared" si="0"/>
        <v>280</v>
      </c>
    </row>
    <row r="21" spans="1:6" ht="33.75" customHeight="1">
      <c r="A21" s="58">
        <f t="shared" si="1"/>
        <v>17</v>
      </c>
      <c r="B21" s="68" t="s">
        <v>89</v>
      </c>
      <c r="C21" s="62">
        <v>1</v>
      </c>
      <c r="D21" s="69">
        <v>80</v>
      </c>
      <c r="E21" s="70" t="s">
        <v>216</v>
      </c>
      <c r="F21" s="61">
        <f t="shared" si="0"/>
        <v>80</v>
      </c>
    </row>
    <row r="22" spans="1:6">
      <c r="A22" s="58">
        <f t="shared" si="1"/>
        <v>18</v>
      </c>
      <c r="B22" s="75" t="s">
        <v>90</v>
      </c>
      <c r="C22" s="62">
        <v>1</v>
      </c>
      <c r="D22" s="76">
        <v>125</v>
      </c>
      <c r="E22" s="70" t="s">
        <v>212</v>
      </c>
      <c r="F22" s="61">
        <f t="shared" si="0"/>
        <v>125</v>
      </c>
    </row>
    <row r="23" spans="1:6" ht="19.5" customHeight="1">
      <c r="A23" s="58">
        <f t="shared" si="1"/>
        <v>19</v>
      </c>
      <c r="B23" s="59" t="s">
        <v>91</v>
      </c>
      <c r="C23" s="62">
        <v>1</v>
      </c>
      <c r="D23" s="62">
        <v>170</v>
      </c>
      <c r="E23" s="77" t="s">
        <v>212</v>
      </c>
      <c r="F23" s="61">
        <f t="shared" si="0"/>
        <v>170</v>
      </c>
    </row>
    <row r="24" spans="1:6" ht="25.5">
      <c r="A24" s="58">
        <f t="shared" si="1"/>
        <v>20</v>
      </c>
      <c r="B24" s="59" t="s">
        <v>224</v>
      </c>
      <c r="C24" s="62">
        <v>1</v>
      </c>
      <c r="D24" s="62">
        <v>5000</v>
      </c>
      <c r="E24" s="79" t="s">
        <v>101</v>
      </c>
      <c r="F24" s="61">
        <f t="shared" si="0"/>
        <v>5000</v>
      </c>
    </row>
    <row r="25" spans="1:6" ht="30.75" customHeight="1">
      <c r="A25" s="58">
        <f t="shared" si="1"/>
        <v>21</v>
      </c>
      <c r="B25" s="59" t="s">
        <v>226</v>
      </c>
      <c r="C25" s="62">
        <v>1</v>
      </c>
      <c r="D25" s="62">
        <v>4000</v>
      </c>
      <c r="E25" s="80" t="s">
        <v>101</v>
      </c>
      <c r="F25" s="61">
        <f t="shared" si="0"/>
        <v>4000</v>
      </c>
    </row>
    <row r="26" spans="1:6" ht="25.5">
      <c r="A26" s="58">
        <f t="shared" si="1"/>
        <v>22</v>
      </c>
      <c r="B26" s="81" t="s">
        <v>92</v>
      </c>
      <c r="C26" s="62">
        <v>1</v>
      </c>
      <c r="D26" s="82">
        <v>200</v>
      </c>
      <c r="E26" s="83" t="s">
        <v>18</v>
      </c>
      <c r="F26" s="61">
        <f t="shared" si="0"/>
        <v>200</v>
      </c>
    </row>
    <row r="27" spans="1:6" ht="51">
      <c r="A27" s="58">
        <f t="shared" si="1"/>
        <v>23</v>
      </c>
      <c r="B27" s="84" t="s">
        <v>227</v>
      </c>
      <c r="C27" s="62">
        <v>1</v>
      </c>
      <c r="D27" s="66">
        <v>1000</v>
      </c>
      <c r="E27" s="85" t="s">
        <v>101</v>
      </c>
      <c r="F27" s="61">
        <f t="shared" si="0"/>
        <v>1000</v>
      </c>
    </row>
    <row r="28" spans="1:6" ht="30" customHeight="1">
      <c r="A28" s="3"/>
      <c r="B28" s="5"/>
      <c r="C28" s="69"/>
      <c r="D28" s="69"/>
      <c r="E28" s="74" t="s">
        <v>217</v>
      </c>
      <c r="F28" s="71">
        <f>SUM(F5:F27)</f>
        <v>29439</v>
      </c>
    </row>
    <row r="29" spans="1:6" ht="30" customHeight="1">
      <c r="A29" s="3"/>
      <c r="B29" s="5"/>
      <c r="C29" s="69"/>
      <c r="D29" s="69" t="s">
        <v>218</v>
      </c>
      <c r="E29" s="74" t="s">
        <v>219</v>
      </c>
      <c r="F29" s="71">
        <f>SUM(F28:F28)</f>
        <v>29439</v>
      </c>
    </row>
    <row r="30" spans="1:6" ht="30" customHeight="1">
      <c r="A30" s="4"/>
      <c r="B30" s="8" t="s">
        <v>94</v>
      </c>
      <c r="C30" s="76"/>
      <c r="D30" s="76"/>
      <c r="E30" s="86" t="s">
        <v>220</v>
      </c>
      <c r="F30" s="78">
        <f>F29*3%</f>
        <v>883.17</v>
      </c>
    </row>
    <row r="31" spans="1:6" ht="30" customHeight="1">
      <c r="A31" s="49"/>
      <c r="B31" s="50"/>
      <c r="C31" s="62"/>
      <c r="D31" s="87" t="s">
        <v>221</v>
      </c>
      <c r="E31" s="57" t="s">
        <v>217</v>
      </c>
      <c r="F31" s="88">
        <f>SUM(F29:F30)</f>
        <v>30322.17</v>
      </c>
    </row>
    <row r="32" spans="1:6" ht="30" customHeight="1">
      <c r="A32" s="126"/>
      <c r="B32" s="127"/>
      <c r="C32" s="127"/>
      <c r="D32" s="128"/>
      <c r="E32" s="110" t="s">
        <v>165</v>
      </c>
      <c r="F32" s="109">
        <v>30322</v>
      </c>
    </row>
    <row r="33" spans="1:6" ht="30" customHeight="1">
      <c r="A33" s="129" t="s">
        <v>261</v>
      </c>
      <c r="B33" s="130"/>
      <c r="C33" s="130"/>
      <c r="D33" s="130"/>
      <c r="E33" s="130"/>
      <c r="F33" s="131"/>
    </row>
  </sheetData>
  <mergeCells count="5">
    <mergeCell ref="A32:D32"/>
    <mergeCell ref="A33:F33"/>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Estimate</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2025-09-15T11:23:39Z</dcterms:modified>
</cp:coreProperties>
</file>